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filterPrivacy="1" defaultThemeVersion="124226"/>
  <xr:revisionPtr revIDLastSave="0" documentId="13_ncr:1_{C19C8762-1172-412C-90D8-245C16E9DEC7}" xr6:coauthVersionLast="32" xr6:coauthVersionMax="32" xr10:uidLastSave="{00000000-0000-0000-0000-000000000000}"/>
  <bookViews>
    <workbookView xWindow="240" yWindow="108" windowWidth="14808" windowHeight="8016" tabRatio="943" activeTab="8" xr2:uid="{00000000-000D-0000-FFFF-FFFF00000000}"/>
  </bookViews>
  <sheets>
    <sheet name="SUMMARY" sheetId="2" r:id="rId1"/>
    <sheet name="CIVIL" sheetId="3" r:id="rId2"/>
    <sheet name="CARPENTRY" sheetId="11" r:id="rId3"/>
    <sheet name="PARTATION.CEILING" sheetId="12" r:id="rId4"/>
    <sheet name="CCTV &amp; NETWORKING WIRING" sheetId="10" r:id="rId5"/>
    <sheet name="FIRE FIGHTING SYSTEM" sheetId="5" r:id="rId6"/>
    <sheet name="ELECTRICALS" sheetId="9" r:id="rId7"/>
    <sheet name="FURNITURE" sheetId="15" r:id="rId8"/>
    <sheet name="AIR CONDITIONING" sheetId="6" r:id="rId9"/>
    <sheet name="Sheet1" sheetId="39" state="hidden" r:id="rId10"/>
    <sheet name="Sheet18" sheetId="18" state="hidden" r:id="rId11"/>
    <sheet name="Sheet19" sheetId="19" state="hidden" r:id="rId12"/>
    <sheet name="Sheet20" sheetId="20" state="hidden" r:id="rId13"/>
    <sheet name="Sheet21" sheetId="21" state="hidden" r:id="rId14"/>
    <sheet name="Sheet22" sheetId="22" state="hidden" r:id="rId15"/>
    <sheet name="Sheet23" sheetId="23" state="hidden" r:id="rId16"/>
    <sheet name="Sheet24" sheetId="24" state="hidden" r:id="rId17"/>
    <sheet name="Sheet25" sheetId="25" state="hidden" r:id="rId18"/>
    <sheet name="Sheet26" sheetId="26" state="hidden" r:id="rId19"/>
    <sheet name="Sheet27" sheetId="27" state="hidden" r:id="rId20"/>
    <sheet name="Sheet28" sheetId="28" state="hidden" r:id="rId21"/>
    <sheet name="Sheet29" sheetId="29" state="hidden" r:id="rId22"/>
    <sheet name="Sheet30" sheetId="30" state="hidden" r:id="rId23"/>
    <sheet name="Sheet31" sheetId="31" state="hidden" r:id="rId24"/>
    <sheet name="Sheet32" sheetId="32" state="hidden" r:id="rId25"/>
    <sheet name="Sheet33" sheetId="33" state="hidden" r:id="rId26"/>
    <sheet name="Sheet34" sheetId="34" state="hidden" r:id="rId27"/>
    <sheet name="Sheet35" sheetId="35" state="hidden" r:id="rId28"/>
    <sheet name="Sheet36" sheetId="36" state="hidden" r:id="rId29"/>
    <sheet name="Sheet37" sheetId="37" state="hidden" r:id="rId30"/>
    <sheet name="Sheet38" sheetId="38" state="hidden" r:id="rId31"/>
  </sheets>
  <calcPr calcId="179017"/>
</workbook>
</file>

<file path=xl/calcChain.xml><?xml version="1.0" encoding="utf-8"?>
<calcChain xmlns="http://schemas.openxmlformats.org/spreadsheetml/2006/main">
  <c r="D5" i="11" l="1"/>
  <c r="F81" i="6" l="1"/>
  <c r="F78" i="6"/>
  <c r="F75" i="6"/>
  <c r="F64" i="6"/>
  <c r="F60" i="6"/>
  <c r="F57" i="6"/>
  <c r="F56" i="6"/>
  <c r="F51" i="6"/>
  <c r="F45" i="6"/>
  <c r="F42" i="6"/>
  <c r="F40" i="6"/>
  <c r="F37" i="6"/>
  <c r="F26" i="6"/>
  <c r="F22" i="6"/>
  <c r="F19" i="6"/>
  <c r="F16" i="6"/>
  <c r="F15" i="6"/>
  <c r="F14" i="6"/>
  <c r="F9" i="6"/>
  <c r="F50" i="9"/>
  <c r="F47" i="9"/>
  <c r="F48" i="9"/>
  <c r="F49" i="9"/>
  <c r="F14" i="9"/>
  <c r="G11" i="12"/>
  <c r="F12" i="11"/>
  <c r="F94" i="6" l="1"/>
  <c r="G14" i="10"/>
  <c r="G15" i="10"/>
  <c r="G16" i="10"/>
  <c r="G17" i="10"/>
  <c r="G13" i="10"/>
  <c r="E8" i="10"/>
  <c r="F22" i="15" l="1"/>
  <c r="F23" i="15"/>
  <c r="F24" i="15"/>
  <c r="F25" i="15"/>
  <c r="F26" i="15"/>
  <c r="F27" i="15"/>
  <c r="F29" i="15"/>
  <c r="F30" i="15"/>
  <c r="F8" i="15"/>
  <c r="F9" i="15"/>
  <c r="F10" i="15"/>
  <c r="F13" i="11"/>
  <c r="F11" i="11"/>
  <c r="F5" i="11"/>
  <c r="F9" i="11"/>
  <c r="F81" i="9" l="1"/>
  <c r="F82" i="9"/>
  <c r="F83" i="9"/>
  <c r="F74" i="9"/>
  <c r="F73" i="9"/>
  <c r="F70" i="9"/>
  <c r="F69" i="9"/>
  <c r="F46" i="9"/>
  <c r="F41" i="9"/>
  <c r="F40" i="9"/>
  <c r="F39" i="9"/>
  <c r="F38" i="9"/>
  <c r="F37" i="9"/>
  <c r="F36" i="9"/>
  <c r="F35" i="9"/>
  <c r="F33" i="9"/>
  <c r="F32" i="9"/>
  <c r="F31" i="9"/>
  <c r="F27" i="9"/>
  <c r="F26" i="9"/>
  <c r="F25" i="9"/>
  <c r="F24" i="9"/>
  <c r="F22" i="9"/>
  <c r="F21" i="9"/>
  <c r="F20" i="9"/>
  <c r="F9" i="9"/>
  <c r="F10" i="9"/>
  <c r="F11" i="9"/>
  <c r="G6" i="10"/>
  <c r="G7" i="10"/>
  <c r="G8" i="10"/>
  <c r="G9" i="10"/>
  <c r="G10" i="10"/>
  <c r="G11" i="10"/>
  <c r="G12" i="10"/>
  <c r="G5" i="10"/>
  <c r="F10" i="11"/>
  <c r="F8" i="11"/>
  <c r="F7" i="11"/>
  <c r="F6" i="11"/>
  <c r="F19" i="15"/>
  <c r="F18" i="15"/>
  <c r="F17" i="15"/>
  <c r="F21" i="15"/>
  <c r="F7" i="15"/>
  <c r="F13" i="15"/>
  <c r="F12" i="15"/>
  <c r="F32" i="15" l="1"/>
  <c r="F15" i="11"/>
  <c r="G20" i="10"/>
  <c r="G17" i="12"/>
  <c r="G18" i="12"/>
  <c r="G19" i="12"/>
  <c r="G16" i="12"/>
  <c r="G15" i="12"/>
  <c r="G10" i="12"/>
  <c r="G6" i="12"/>
  <c r="G7" i="12"/>
  <c r="F10" i="5"/>
  <c r="F12" i="5"/>
  <c r="F14" i="5"/>
  <c r="F8" i="5"/>
  <c r="F17" i="5"/>
  <c r="F20" i="5"/>
  <c r="F23" i="5"/>
  <c r="F24" i="5"/>
  <c r="F27" i="5" l="1"/>
  <c r="G26" i="12"/>
  <c r="F71" i="9" l="1"/>
  <c r="F13" i="9"/>
  <c r="F12" i="9"/>
  <c r="F85" i="9" l="1"/>
</calcChain>
</file>

<file path=xl/sharedStrings.xml><?xml version="1.0" encoding="utf-8"?>
<sst xmlns="http://schemas.openxmlformats.org/spreadsheetml/2006/main" count="546" uniqueCount="335">
  <si>
    <t>CIVIL</t>
  </si>
  <si>
    <t>DESCRIPTION</t>
  </si>
  <si>
    <t>MAKE</t>
  </si>
  <si>
    <t>S.No</t>
  </si>
  <si>
    <t>UNIT</t>
  </si>
  <si>
    <t>QTY</t>
  </si>
  <si>
    <t>RATE (Rs.)</t>
  </si>
  <si>
    <t>AMOUNT</t>
  </si>
  <si>
    <t>A</t>
  </si>
  <si>
    <t>SQFT</t>
  </si>
  <si>
    <t>B</t>
  </si>
  <si>
    <t>REMARK</t>
  </si>
  <si>
    <t>CEMENT PLASTER</t>
  </si>
  <si>
    <t>H</t>
  </si>
  <si>
    <t>RECEPTION</t>
  </si>
  <si>
    <t>CHAIRS</t>
  </si>
  <si>
    <t>(A )</t>
  </si>
  <si>
    <t>(B)</t>
  </si>
  <si>
    <t>TOTAL PLASTER  SUMMARY</t>
  </si>
  <si>
    <t>TOTAL</t>
  </si>
  <si>
    <t>a</t>
  </si>
  <si>
    <t>b</t>
  </si>
  <si>
    <t>c</t>
  </si>
  <si>
    <t>d</t>
  </si>
  <si>
    <t>Each</t>
  </si>
  <si>
    <t>Make :- Agni Devise / ASES</t>
  </si>
  <si>
    <t>Make :- Apollo / System Sensor/Agni</t>
  </si>
  <si>
    <t>Make :- AGNI / Agni Suraksha( ASES) / APS</t>
  </si>
  <si>
    <t>Make :- Finolex / Polypack</t>
  </si>
  <si>
    <t xml:space="preserve">Control cable 2 core 1.5 Sq.mm         </t>
  </si>
  <si>
    <t>Metre</t>
  </si>
  <si>
    <t xml:space="preserve">Make :- Spectra fire / Safeguard / Greatex </t>
  </si>
  <si>
    <t xml:space="preserve">  Capacity-4.5 kg.</t>
  </si>
  <si>
    <t>Make :- Spectra fire / Safeguard / Greatex</t>
  </si>
  <si>
    <t>Capacity - 4 Kg</t>
  </si>
  <si>
    <t xml:space="preserve">Providing and fixing led light type exit signage. </t>
  </si>
  <si>
    <t>Total</t>
  </si>
  <si>
    <t>(A)</t>
  </si>
  <si>
    <t>( C )</t>
  </si>
  <si>
    <t>(D)</t>
  </si>
  <si>
    <t>CEILING</t>
  </si>
  <si>
    <t>Gyproc (Board Only)</t>
  </si>
  <si>
    <t>RATE</t>
  </si>
  <si>
    <t xml:space="preserve">PARTITIONS AND WALL </t>
  </si>
  <si>
    <t>FINISHES</t>
  </si>
  <si>
    <t xml:space="preserve"> Total FINISHES</t>
  </si>
  <si>
    <t>CARPENTRY</t>
  </si>
  <si>
    <t>NO</t>
  </si>
  <si>
    <t>(F)</t>
  </si>
  <si>
    <t>SUB TOTAL A+B+C+D+E+F</t>
  </si>
  <si>
    <t>TOTAL (D)</t>
  </si>
  <si>
    <t xml:space="preserve">POINT WIRING   </t>
  </si>
  <si>
    <t>LED Strips for Cove Light in philips/havells/Wipro</t>
  </si>
  <si>
    <t>(NOTE: ACTUAL COMPONENTS MAY VARY AFTER FINAL DRAWINGS)</t>
  </si>
  <si>
    <t>( E )</t>
  </si>
  <si>
    <t>Item</t>
  </si>
  <si>
    <t>Featrures</t>
  </si>
  <si>
    <t>Power supply (ERD )</t>
  </si>
  <si>
    <t>Conneters</t>
  </si>
  <si>
    <t>BNC/DC(per camera 3pec)</t>
  </si>
  <si>
    <t>Hard disk</t>
  </si>
  <si>
    <t xml:space="preserve">4tb (surveillance wd ) </t>
  </si>
  <si>
    <t>S.no</t>
  </si>
  <si>
    <t>CCTV wiring</t>
  </si>
  <si>
    <t>Wire (3+1 solid copper )</t>
  </si>
  <si>
    <t>Make</t>
  </si>
  <si>
    <t>CP PLUS</t>
  </si>
  <si>
    <t>SEAGATE</t>
  </si>
  <si>
    <t>Installation</t>
  </si>
  <si>
    <t>CARRIED TO SUMMARY</t>
  </si>
  <si>
    <t>FIRE FIGHTING</t>
  </si>
  <si>
    <t>AIR CONDITIONING</t>
  </si>
  <si>
    <t>ELECTRICALS</t>
  </si>
  <si>
    <t>CEILING, PARTITIONS,WALLS &amp; FINISHES</t>
  </si>
  <si>
    <t>FURNITURE</t>
  </si>
  <si>
    <t>OFFICE FURNITURTE</t>
  </si>
  <si>
    <t>WORK STATIONS</t>
  </si>
  <si>
    <t>e</t>
  </si>
  <si>
    <t>LOOSE FURNITURE</t>
  </si>
  <si>
    <t>Workstation 5' x 2' x 2'-6" high</t>
  </si>
  <si>
    <t>Nos.</t>
  </si>
  <si>
    <t>i</t>
  </si>
  <si>
    <t>(B) CARRIED TO SUMMARY</t>
  </si>
  <si>
    <t>CIVIL (A)</t>
  </si>
  <si>
    <t>FIRE FIGHTING SYSTEM ( C )</t>
  </si>
  <si>
    <t>AIR CONDITIONING (D)</t>
  </si>
  <si>
    <t>ELECTRICALS (G)</t>
  </si>
  <si>
    <t>CCTV &amp; NETWORKING WIRING (H)</t>
  </si>
  <si>
    <t>Networking wiring</t>
  </si>
  <si>
    <t>D LINK/FINOLEX</t>
  </si>
  <si>
    <t>CARPENTRY (I)</t>
  </si>
  <si>
    <t>CEILING,PARTITIONS,WALLS &amp; FINISHES (J)</t>
  </si>
  <si>
    <t>FURNITURE (K)</t>
  </si>
  <si>
    <t>CCTV &amp; NETWORKING WIRING</t>
  </si>
  <si>
    <t>C</t>
  </si>
  <si>
    <t>D</t>
  </si>
  <si>
    <t>E</t>
  </si>
  <si>
    <t>F</t>
  </si>
  <si>
    <t>G</t>
  </si>
  <si>
    <t>SUMMARY</t>
  </si>
  <si>
    <t>Amount</t>
  </si>
  <si>
    <t>Nos</t>
  </si>
  <si>
    <t>a)</t>
  </si>
  <si>
    <t>ii</t>
  </si>
  <si>
    <t>PARTITION - 50MM TO 60MM THK. PANEL BASED SYSTEM WITH Coloured lacured glass</t>
  </si>
  <si>
    <t>STAFF CHAIR BSP@ 4000/-</t>
  </si>
  <si>
    <t>SIDE TABLE BSP @ 4500/- each</t>
  </si>
  <si>
    <t>S. No.</t>
  </si>
  <si>
    <t>Description</t>
  </si>
  <si>
    <t>Unit</t>
  </si>
  <si>
    <t>Qty.</t>
  </si>
  <si>
    <t>Rate</t>
  </si>
  <si>
    <t>CAT 6 per mtr</t>
  </si>
  <si>
    <t>REMARKS</t>
  </si>
  <si>
    <t>Providing and rendering 15 mm thick cement plastering on surfaces in two layers consisting of 4 mm thick sand faced plaster in cement mortar 1:4 (1 cement :4 fine sand) top coat mixed with integral water proofing compound and specified fibers over a base coat of 10 mm thick rendering in cement mortar 1:4 (1 cement :4 coarse sand), forming key to receive the finishing coat including necessary scaffolding and curing etc.complete at all heights.</t>
  </si>
  <si>
    <t>Rate Only</t>
  </si>
  <si>
    <t>RECEPTION  BACK WALL (10'8" X 9'6")</t>
  </si>
  <si>
    <t>P &amp; F of Heavy Duty Sloated Angle Racking System 600mm deep. of approved Brand ( For Fabric Storage)</t>
  </si>
  <si>
    <t>Supply &amp; Installation of 2440x1200mmx1200mm Cutting, &amp; Finishing Table with MS Basket below the table.</t>
  </si>
  <si>
    <t>CABIN CHAIR@ BSP@ 9000/- Each</t>
  </si>
  <si>
    <t>3 SEATER SOFA BSP@ 18000/- each</t>
  </si>
  <si>
    <t>PRINCIPAL AREA</t>
  </si>
  <si>
    <t>RECEPTION COUNTER Size 2000x600x750mm Made of 18mm Thk. Commercail Ply Wood &amp; Finish with approved Laminate, as per design.</t>
  </si>
  <si>
    <t xml:space="preserve">COMPUTER TABLE </t>
  </si>
  <si>
    <t>1200X600X750MM</t>
  </si>
  <si>
    <t>TABLE WITH SIDE TABLE : Size 2100x900mm Made of 18mm Thk. Pre Laminate/Commercail Ply Wood &amp; Finish with approved shade of Lamiante as per design.</t>
  </si>
  <si>
    <t>Model no. GC 9006 (Geeken) BSP@ 6000/-</t>
  </si>
  <si>
    <t>Model no. GST 807 (Geeken) BSP@ 4000/-</t>
  </si>
  <si>
    <t xml:space="preserve">                PRICES MAY VARIES AFTER FINAL SLD &amp; AS PER SIDE CONDITION.</t>
  </si>
  <si>
    <t xml:space="preserve"> NOTE  :  ALL APPLICABLE TAXES TO BE CHARGED EXTRA GST 18%.</t>
  </si>
  <si>
    <t>CP-Plus 1.3MP HDCVI IR Camera,    IR With 3.6mm Fixed Lens, 1/3” Day/Night Vision (Range upto 10-15 Meter)</t>
  </si>
  <si>
    <t xml:space="preserve">Digitle video recoder  (Full HD 1080p) </t>
  </si>
  <si>
    <t>*32 Port CP-Plus DVR                                        *Resolution 1080p                                                                                 * 4SATA Port. 2USB, 1RJ45                                                        *HDMI/VGA video output                                               *Mobole software: icmob,gcmob,wcmob               *CMS Software : KVMS,KVMSpro</t>
  </si>
  <si>
    <t xml:space="preserve">Power Supply For 32 Camera </t>
  </si>
  <si>
    <t xml:space="preserve"> </t>
  </si>
  <si>
    <t xml:space="preserve">Panasonic KXTES824BX Epabx System, Equipped With 06Trunk Line+24 Analog Extn, Party conference, Call waiting, Call forwarding with all latest features and many more.(Expandable upto8*24)     </t>
  </si>
  <si>
    <t xml:space="preserve">Panasonic Caller-Id Card For System </t>
  </si>
  <si>
    <t xml:space="preserve">Panasonic Digital Phone/Operating Console, Model No. KXT-7730X  </t>
  </si>
  <si>
    <t xml:space="preserve">MDF Box 50 Pair With Krown Module &amp; Krown Strip With All Connectors &amp; Cables </t>
  </si>
  <si>
    <t xml:space="preserve">        </t>
  </si>
  <si>
    <t>EPABX</t>
  </si>
  <si>
    <t>Caller-ID</t>
  </si>
  <si>
    <t>Operating Console</t>
  </si>
  <si>
    <t xml:space="preserve">MDF Box </t>
  </si>
  <si>
    <t>Installation &amp; Commissioning Charges</t>
  </si>
  <si>
    <t>P &amp; F of Heavy Duty Sloated Angle Racking System 1550mm deep. of approved Brand ( For Fabric Storage)</t>
  </si>
  <si>
    <t xml:space="preserve">FULL HEIGHT ALEMINIUM PARTITION (75MM THICK) :‐ P &amp; f of 18g Heavy Duty Alum Partation lower side coverd with 12mm thk prelaminated Board &amp; above 1200mm ht. Fixed with 6mm th. Tuff glass. Including Door shutters. </t>
  </si>
  <si>
    <t>Jindal</t>
  </si>
  <si>
    <t>Rate only</t>
  </si>
  <si>
    <t>Camra &amp; DVR</t>
  </si>
  <si>
    <t>Fire Alarm And Detection System</t>
  </si>
  <si>
    <t>Light Point</t>
  </si>
  <si>
    <t>FAN Point</t>
  </si>
  <si>
    <t>RM</t>
  </si>
  <si>
    <t>Supply and Laying including numbering / ferruling of wire   (8 digit) and the continuity test for each cable  of  Cat 6 - Telephone / Data cable in existing G. I. Channel.</t>
  </si>
  <si>
    <t>Providing and fixing in position suitable 1.6 mm thick G.I. outlet box  for 2 nos RJ - 45 for Data/ voice  outlet including crimpling  with all fixing accessories as required.</t>
  </si>
  <si>
    <t>Providing and fixing in position suitable 1.6 mm thick G.I. outlet box with 1 no RJ - 45 for Data/ voice  outlet including crimpling  with all fixing accessories as required.</t>
  </si>
  <si>
    <t>Providing &amp; fixing of 2x28 Watts 1200x200mm Light Fixture 6500K/4000k/3000k (standard make) Note: Philips/syska/havells charges extra</t>
  </si>
  <si>
    <t>P &amp; F of 15w Led Down Light Fixture 1500mm dia surface Mounted.</t>
  </si>
  <si>
    <t>Wiring for the following light/fan points with 3x1.5 Sq.mm FR PVC insulated stranded copper conductor wires in concealed FR PVC conduits in F.ceiling/walls/ceiling  as direc-ted including providing 6 amps flush type switches, 5 sided G.I Boxes for housing switc-hes and earth-ing comple-te as required.</t>
  </si>
  <si>
    <t>a.</t>
  </si>
  <si>
    <t>Wiring for UPS/Raw plug outlets points with three core, 2.5 sqmm FR PVC Insulated and PVC sheathed flexible cable with bright annealed electrolytic copper conductor , 1100 volt grade confirming to IS : 694/1990 with latest amendments,  in existing Channels/ conduit in ceiling/walls/floor inclu-ding all cable termination accessories) Earthing of GI Box to be included</t>
  </si>
  <si>
    <t>Wiring for UPS plug outlets points with three core, 10.0 sqmm FR PVC Insulated and PVC sheathed flexible cable with bright annealed electrolytic copper conductor , 1100 volt grade confirming to IS : 694/1990 with latest amendments,   in existing Channels/ conduit
in ceiling/walls/floor inclu-ding all cable termination accessories)</t>
  </si>
  <si>
    <t>The word RAW shall be engraved on all RAW sockets</t>
  </si>
  <si>
    <t>3 pin 16/20 A 1 phase industrial socket with plug top</t>
  </si>
  <si>
    <t>b.</t>
  </si>
  <si>
    <t>3 pin 32 A 1 phase industrial socket with plug top IP65</t>
  </si>
  <si>
    <t>c.</t>
  </si>
  <si>
    <t>3 pin 20 A   1 phase industrial socket with interlocking switch and plug top</t>
  </si>
  <si>
    <t>20 mm dia conduit ( 1.6 mm thick)</t>
  </si>
  <si>
    <t>25 mm dia conduit  (1.6 mm thick)</t>
  </si>
  <si>
    <t>32 mm dia conduit  (2.0 mm thick)</t>
  </si>
  <si>
    <t>The Electrical Contractor shall provide sufficient temporary lighting for working in the Building total area 8661.8 sq. ft. divided in 1 floors and maintain the same till completion of the project.It shall include replacement of all fused/faulty lamps.It shall include providing 16 A plug sockets (industrial type with ON/OFF switch/MCB) on 4 sides walls one plug at every 3 meter distance. The Contractors will tap off supply from these plugs for his use. Halogen/tubelights to maintain a lighting level of 150 lux on the floor,.Each 15 A socket and each Light circuit shall be protected by suitable MCBs.Use three core PVC Insulated PVC sheathed copper conductor cables for wiring.The contractor shall salvage the complete wiring and take it back at the end of the project.</t>
  </si>
  <si>
    <t>L.S.</t>
  </si>
  <si>
    <t>20 mm dia conduit</t>
  </si>
  <si>
    <t>25 mm dia conduit</t>
  </si>
  <si>
    <t>32 mm dia conduit</t>
  </si>
  <si>
    <t>25 mm dia  flexible conduit with end couplers</t>
  </si>
  <si>
    <t>SUPPLY &amp; FIXING OF LIGHTING FIXTURES</t>
  </si>
  <si>
    <t>Note</t>
  </si>
  <si>
    <t>Rmt</t>
  </si>
  <si>
    <t>CABLES ,MAINS &amp; SUBMAINS</t>
  </si>
  <si>
    <t>d.</t>
  </si>
  <si>
    <t>3.5 c x 185 sq.mm XLPE armourd aluminium conductor cable</t>
  </si>
  <si>
    <t>3.5 c x 95 sq.mm XLPE armourd aluminium conductor cable</t>
  </si>
  <si>
    <t>f.</t>
  </si>
  <si>
    <t>3.5 c x 70 sq.mm XLPE armourd aluminium conductor cable</t>
  </si>
  <si>
    <t>g.</t>
  </si>
  <si>
    <t>3.5 c x 50 sq.mm XLPE armourd aluminium conductor cable</t>
  </si>
  <si>
    <t>h.</t>
  </si>
  <si>
    <t>4 c x 25 sq.mm XLPE armourd aluminium conductor cable</t>
  </si>
  <si>
    <t>4 c x 16 sq.mm  armoured copper cable for UPS, Light and power DB's</t>
  </si>
  <si>
    <t>j</t>
  </si>
  <si>
    <t>4 c x 10 sq.mm  armoured copper cable</t>
  </si>
  <si>
    <t>k</t>
  </si>
  <si>
    <t>4 c x 6 sq.mm  armoured copper cable  for A.HU</t>
  </si>
  <si>
    <t>l</t>
  </si>
  <si>
    <t>4 c x 4 sq.mm  armoured copper cable</t>
  </si>
  <si>
    <t>m</t>
  </si>
  <si>
    <t>3 c x 4 sq.mm  armoured copper cable</t>
  </si>
  <si>
    <t>n</t>
  </si>
  <si>
    <t>2 c x 16 sq.mm  PVC insulated unarmoured copper conductor cables</t>
  </si>
  <si>
    <t>o</t>
  </si>
  <si>
    <t>2 c x 10 sq.mm  PVC insulated unarmoured copper conductor cables</t>
  </si>
  <si>
    <t>55 mm (wide) x 40 mm (height)</t>
  </si>
  <si>
    <t>150 mm wide x 40 mm x 1.6 mm thk</t>
  </si>
  <si>
    <t>300 mm wide x 40 mm x 2.0 mm thk</t>
  </si>
  <si>
    <t>DISTRIBUTION BOARDS</t>
  </si>
  <si>
    <t>Supply,inginstalling ,connecting testing and commissioning of the following double door 1/4 rows vertical type 1.6 mm thick and 1.4 mm thick door sheet steel enclosed fully recessed type, TPN Miniature Circuit Breakers Distribution Boards dust proof, verm-in proof, with hinged and lockable doors complete with DP MCB's and inter-connection with copper wires, or copper tapes, cable glands-/conduit entry bushes, bonding to earth and painting. Also provide separate neutral busbar for each phase. Provide separate Earth Links. Use brass thimbles for connections of all wires. 1 row for single phase and 4 rows for 3 phase. Provide separate 4 way 63 A main neutral link also.</t>
  </si>
  <si>
    <t>Light &amp; Power Distribution Board</t>
  </si>
  <si>
    <t>Nos..</t>
  </si>
  <si>
    <t>P &amp; F of 56" dia Ceiling Fan</t>
  </si>
  <si>
    <t>Proving &amp; fixing of 1 x 24 watts, 3000K/4000k/6500k LED down light in Round/Square shape in 150mm dia  Size 1200x150mm</t>
  </si>
  <si>
    <t>(TRUNKING AND CABLE TRAYS</t>
  </si>
  <si>
    <t>CONDUITING  FOR TELEPHONE , COMPUTER &amp; CONDUITING AND WIRING FOR T.V. SYSTEM.</t>
  </si>
  <si>
    <t>Providing and fixing in position the following FR PVC conduits including all accessories concealed in F. ceiling (PVC conduit not to be installed above false ceiling)/wall/ floor as required including M.S. junction or pull boxes with 3mm thick perspex sheet cover plate complete with 1.6 mm dia G.I. pull wires in the length of conduit.</t>
  </si>
  <si>
    <t>100 mm (wide) x 50 mm (height)</t>
  </si>
  <si>
    <t xml:space="preserve">75 mm (wide) x 50 mm (height) </t>
  </si>
  <si>
    <t xml:space="preserve">Supply, installation, testing and commissioning of sheet metal enclosed 150KWA Electrical Penal With Bus Bar, Cable ally, AMF Penal for Genset,  150amp Incommer MCCB, and 6 no. of  40 to 100 amp. Outgoing MCCB, and 6 no. TPN of 32 to 63 amp. Complete including termination of  all cables. </t>
  </si>
  <si>
    <t>Supply and laying, effecting proper connec-tions, testing &amp; commissioning of the following sizes of 1.1 KV  XLPE armoured/ unarmoured  PVC insulated PVC sheathed aluminium/copper conductor cables conforming to IS : 1554 and IS 694 for Flexible copper cable Part I - 1976 with latest amendments laid over MS supports in existing RCC ducts/ laid in ground /laid on Cable Trays including clamping the cables to sup-ports in an approved
manner as required complete with all accessories. including  heavy duty copper terminal crimping lugs, solder, insulation tape, approved sealing epoxy compound, double compression  brass  cable  glands,  effecting  gland  connec-tions  and  effecting  terminal connections to the equipment complete as required.</t>
  </si>
  <si>
    <t>Design manufacture , supply and fixing in position the cable trays of the following sizes for supporting 1.1 KV grade armoured/unarmoured aluminium /copper conductor cables. Fabricate the cable trays from perforated 1.6/2mm thick M.S. CRCA sheet duly galvanised with expansion coupler plates duly galvanised, with bolts, washer and nuts. Knock out holes for cable connections as per approved design. The tray should comply with the specification of NEC (National Electric Codes) and NEMA (National Electric Manufacturers Association). The steel should be as per IS:226 and galvanising as per IS : 2629/BS 729/ASTM 123. The rate shall also include for supporting steel , fish plates , fixing accessories , nuts bolts, supporting down rods , dash fastener, cutting the RCC etc. complete as required. (the horizontal and vertical bends, T's should be factory fabricated and the rate should include for the same)</t>
  </si>
  <si>
    <t>DESCRIPTION OF ITEM</t>
  </si>
  <si>
    <t>Qunatity</t>
  </si>
  <si>
    <t>AIR WASHER</t>
  </si>
  <si>
    <t>Supply, Installation, Testing and commissioning of  Air-Washers having double skin housing inner panel 0.6 GI plain sheet and outer panel shall be 0.6 mm precoated GI with 25 mm PUF 40 kg/cuM, with stainless steel  tank made out of 18 G stainless steel, forward curved DIDW Centrifugal blowers(AMCA certified), complete with TEFC Sq. cage induction motor IP-55, IE-2, Monoblock pumpset for water circulation, G.I B class/PVC piping, Aluminium metallic filters in G.I frame, 200 mm. thick Cellulose pads of imported origin complete as per specifications. Fire proof double layered canvass cloth connection for outlet complete with flanges made out of 20G G.S.S sheet on both sides for connection to air washer and duct complete with nuts, bolts etc. as per specification. The air washer shall be complete with water inlet, drain &amp; overflow connections with valves and vibration isolation arrangment.</t>
  </si>
  <si>
    <t xml:space="preserve">Capacity              Static Pressure          </t>
  </si>
  <si>
    <t>9000cfm              40mm WG</t>
  </si>
  <si>
    <t>Fresh Air Duct Work (AIR WASHER)</t>
  </si>
  <si>
    <t>Supply, Installation, Testing  Balancing &amp; Commissioning of the following items as per approved working drawings, specifications and requirement</t>
  </si>
  <si>
    <t>24 G</t>
  </si>
  <si>
    <t>SqM</t>
  </si>
  <si>
    <t>b)</t>
  </si>
  <si>
    <t>22 G</t>
  </si>
  <si>
    <t>c)</t>
  </si>
  <si>
    <t>20 G</t>
  </si>
  <si>
    <t>SUPPLY AIR GRILLE</t>
  </si>
  <si>
    <r>
      <t xml:space="preserve">Supply, installation, testing and balancing of </t>
    </r>
    <r>
      <rPr>
        <b/>
        <sz val="12"/>
        <color indexed="8"/>
        <rFont val="Calibri"/>
        <family val="2"/>
      </rPr>
      <t>Supply Air Rectangular Grilles</t>
    </r>
    <r>
      <rPr>
        <sz val="12"/>
        <color indexed="8"/>
        <rFont val="Calibri"/>
        <family val="2"/>
      </rPr>
      <t xml:space="preserve"> with volume control damper,  with frame made out of powder coated extruded aluminium sections complete with wooden frame, gasket screws,   etc. as specified. </t>
    </r>
  </si>
  <si>
    <t>DUCT VCD</t>
  </si>
  <si>
    <r>
      <t xml:space="preserve">Supply, fabrication, installation and testing of opposed blade G.I. construction </t>
    </r>
    <r>
      <rPr>
        <b/>
        <sz val="12"/>
        <color indexed="8"/>
        <rFont val="Calibri"/>
        <family val="2"/>
      </rPr>
      <t>Box type duct volume control damper</t>
    </r>
    <r>
      <rPr>
        <sz val="12"/>
        <color indexed="8"/>
        <rFont val="Calibri"/>
        <family val="2"/>
      </rPr>
      <t xml:space="preserve"> complete with nuts bolts, screws, linkage, flanges etc.ducts lever and quadrants for proper balancing of the air distribution system as per specifications and drawings.</t>
    </r>
  </si>
  <si>
    <t>DUCT INSULATION</t>
  </si>
  <si>
    <t>Supply , installation , testing   and  commissioning of external thermal insulation  on ducts with Closed Cell Cross Linked Polythylene (XLPE) Al. Foil Faced Foam of density 33 Kg/m³ with 12 mm thermal Conductivity not exceding  0.035 W/mK at an average Temperature of 40°C. The Material Shall be rated as Class 1, As per BS476 Part 7 , The Smoke Density as per AS - 1530.3 Shall not exceed 1. The Material shall have Fire Approval from Govt of India Lab &amp; no toxicity under flaming and non- flaming condition as per AITM 3.000 (1993) . Adhesive used for setting the insulation shall be non - flammable, Vapour Proof (SRX-PRES-PIDILITE). All Joints should be sealed with 3 mm thick 50 mm wide PE tape and Flange to be overlapped by 6" width of the same material thickness. Finally  insulated duct  shall be strapped by 12 mm  Plastic Packing  strip at every random meter  and conforming to Specification</t>
  </si>
  <si>
    <t>12mm thick</t>
  </si>
  <si>
    <t>ELECTRICAL WORK (AIR WASHER)</t>
  </si>
  <si>
    <t>Supply, Installation, Testing and commissioning of Starter Panels near the scrubber  constructed out of 2mm thick CRCA sheet duly powder coated as per specifications. The panel shall have hinged door with on-off interlocks. The panel shall be complete with incoming MCCB/MCB, suitable bus bars of aluminum construction, bus links complete with direct online starter/Star-delta starter with 'hands", "off", automatic mode selection switch, ammeter for each motor, timer, Auto Manual switch, remote start/stop contacts, potential free contacts for switch off Air Washer in case of fire, earthling connector etc., as required complete as per specifications. The panel shall be suitable for outside installation.</t>
  </si>
  <si>
    <t>Air Washer panel shall have the following:</t>
  </si>
  <si>
    <t>Indicating lights LED for incommer and outgoing</t>
  </si>
  <si>
    <t>Ammeter with selector switch</t>
  </si>
  <si>
    <t>Volt meter with selector switch with fuse</t>
  </si>
  <si>
    <t>Panel With following Capacities:</t>
  </si>
  <si>
    <t xml:space="preserve">For 9000 CFM Air Washer </t>
  </si>
  <si>
    <t>Incoming/Outgoing</t>
  </si>
  <si>
    <t>32 Amp 10 kA TP MCB complete with Direct On Line- 1 x 5.5 kW suitable for connections 1x3Cx10 sq.mm XLPE cable &amp; feeder with 10 Amp MCB &amp; starter for pump.</t>
  </si>
  <si>
    <t>No.</t>
  </si>
  <si>
    <r>
      <t xml:space="preserve">Supplying, laying, effecting proper connec­tions, testing &amp; commissioning of the following sizes of 1.1 KV -Cross Linked Poly Ethelene armoured </t>
    </r>
    <r>
      <rPr>
        <b/>
        <sz val="12"/>
        <rFont val="Calibri"/>
        <family val="2"/>
      </rPr>
      <t xml:space="preserve">aluminium conductor cables </t>
    </r>
    <r>
      <rPr>
        <sz val="12"/>
        <rFont val="Calibri"/>
        <family val="2"/>
      </rPr>
      <t>conforming to relevant latest amended Indian Standards laid over MS supports &amp; Cable Trays duly painted including clamping the cables to supports in an approved manner as required complete with all accessories.</t>
    </r>
  </si>
  <si>
    <t xml:space="preserve">3C x 10 sq.mm </t>
  </si>
  <si>
    <t>Supplying, laying, effecting proper connections, testing &amp; commissioning of the Copper Flexible Cable 3x2.5 Sqmm complete with fixing arrangment etc all complete as required.</t>
  </si>
  <si>
    <t>Supplying, laying, effecting proper connec­tions, testing &amp; commissioning of following sizes of   GI earthing  Strip/Wires including fixing clamps and effecting proper connections to equipment etc. complete as required.</t>
  </si>
  <si>
    <t>10 SWG G.I. Wire</t>
  </si>
  <si>
    <t>CABINET TYPE EXHAUST FAN</t>
  </si>
  <si>
    <t>Supply, installation, testing, and commissioning of Double skin casing construction of 0.6 mm thick GI plain sheet inner and outer panel Precoated with 25mm thk Puf insulation 40 kg/cum density, exhaust air fans comprising of DIDW Centrifugal Blower  Class I construction complete with TEFC sq. cage induction motor, IP-55 protection IE-2,  mounting frame work to mount fan &amp; motor, V- belts, pullyes, belt guard,  all complete as required . The motor shall be suitable for 3 phase, 415 volts, 50 Hz supply. The unit shall be complete with vibration isolators.</t>
  </si>
  <si>
    <t xml:space="preserve">Capacity              Static Pressure         </t>
  </si>
  <si>
    <t>Duct Work (EXHAUST FAN)</t>
  </si>
  <si>
    <t>G.S.S square/ rectangular site fabricated ducting complete with gaskets, elbows, splitters, vanes, supports etc. as per drawings and as required for  air distribution.</t>
  </si>
  <si>
    <t>EXHAUST AIR GRILLE</t>
  </si>
  <si>
    <r>
      <t xml:space="preserve">Supply, installation, testing and balancing of </t>
    </r>
    <r>
      <rPr>
        <b/>
        <sz val="12"/>
        <color indexed="8"/>
        <rFont val="Calibri"/>
        <family val="2"/>
      </rPr>
      <t>Exhaust Air Rectangular Grilles</t>
    </r>
    <r>
      <rPr>
        <sz val="12"/>
        <color indexed="8"/>
        <rFont val="Calibri"/>
        <family val="2"/>
      </rPr>
      <t xml:space="preserve">  with volume control damper,  with frame made out of powder coated extruded aluminium sections complete with frame, gasket screws,   etc. as specified. </t>
    </r>
  </si>
  <si>
    <t>ELECTRICAL WORK (Exhaust Fan)</t>
  </si>
  <si>
    <t>Supply, Installation, Testing and commissioning of Starter Panels near the airwasher  constructed out of 2mm thick CRCA sheet duly powder coated as per specifications. The panel shall have hinged door with on-off interlocks. The panel shall be complete with incoming MCCB/MCB, suitable bus bars of aluminum construction, bus links complete with direct online starter/Star-delta starter with 'hands", "off", automatic mode selection switch, ammeter for each motor, timer, Auto Manual switch, remote start/stop contacts,  earthling connector etc., as required complete as per specifications. The panel shall be suitable for outside installation.</t>
  </si>
  <si>
    <t>Exhasut Fan panel shall have the following:</t>
  </si>
  <si>
    <t>For 6200 CFM Exhaust Fan</t>
  </si>
  <si>
    <t>32 Amp MCB TPN 10 kA   complete with DOL STARTER- 1 x 3.7 kW suitable for connections 3Cx10 sq.mm XLPE cable.</t>
  </si>
  <si>
    <t>No</t>
  </si>
  <si>
    <t>Copper flexible connection complete with set of brass ball valves, one valve with and one valve without strainer.</t>
  </si>
  <si>
    <t>TOILET EXHAUST FAN</t>
  </si>
  <si>
    <t>Supply, Installation, Testing  and  commissioning of Rectangular/Circular type Exhaust air fan 20G GSS comprising of centrifugal fans complete with direct driven induction motor, metal clad MCB &amp; starter 15 m length cable, earthing,  all compete as required, suitable for single phase, 230 volts, 50Hz  AC. supply of following capacity:</t>
  </si>
  <si>
    <t xml:space="preserve">1000 cfm                    SP-25mm </t>
  </si>
  <si>
    <t>G.S.S Round/rectangular factory fabricated ducting complete with gaskets, elbows, splitters, vanes, supports etc. as per drawings and as required for  air distribution.</t>
  </si>
  <si>
    <t>Ceiling Mounted Cassette Air Conditioner</t>
  </si>
  <si>
    <t>Daiken 2.8ton Cassette Type 3* Rating</t>
  </si>
  <si>
    <t xml:space="preserve">4000cfm              30 mm WG              </t>
  </si>
  <si>
    <t>6mm thick</t>
  </si>
  <si>
    <t>P &amp; F of Vinayl Digital Print.</t>
  </si>
  <si>
    <t>P &amp; F of Frosted Glass Film</t>
  </si>
  <si>
    <r>
      <t xml:space="preserve">BRICK WORK :                                                                                                         </t>
    </r>
    <r>
      <rPr>
        <sz val="11"/>
        <rFont val="Cambria"/>
        <family val="1"/>
        <scheme val="major"/>
      </rPr>
      <t>4.5'' BRICKWORK IN HALFBRICK MASONARY RED BRICKS CLASS DES. 7.5 in 1:4 cement mortar</t>
    </r>
  </si>
  <si>
    <r>
      <t xml:space="preserve">WOODEN GLASS PARTATION : </t>
    </r>
    <r>
      <rPr>
        <sz val="11"/>
        <rFont val="Cambria"/>
        <family val="1"/>
        <scheme val="major"/>
      </rPr>
      <t>P &amp; F of laminated wooden glass Partation with 8mm thk. Tuffan glass.</t>
    </r>
  </si>
  <si>
    <r>
      <rPr>
        <b/>
        <sz val="11"/>
        <rFont val="Cambria"/>
        <family val="1"/>
        <scheme val="major"/>
      </rPr>
      <t xml:space="preserve">WOODEN DOORS : </t>
    </r>
    <r>
      <rPr>
        <sz val="11"/>
        <rFont val="Cambria"/>
        <family val="1"/>
        <scheme val="major"/>
      </rPr>
      <t>P &amp; F</t>
    </r>
    <r>
      <rPr>
        <b/>
        <sz val="11"/>
        <rFont val="Cambria"/>
        <family val="1"/>
        <scheme val="major"/>
      </rPr>
      <t xml:space="preserve"> </t>
    </r>
    <r>
      <rPr>
        <sz val="11"/>
        <rFont val="Cambria"/>
        <family val="1"/>
        <scheme val="major"/>
      </rPr>
      <t xml:space="preserve">35 mm thk. Wooden Laminated Door with Complete Hardware of cylender Lock, Handle, Concled Door Closer, Stopper etc. Ozone/ Doorset, with 80x50mm thk wooden door frame DOOR SIZE upto  ( 1000 X 2100) </t>
    </r>
  </si>
  <si>
    <r>
      <rPr>
        <b/>
        <sz val="11"/>
        <rFont val="Cambria"/>
        <family val="1"/>
        <scheme val="major"/>
      </rPr>
      <t xml:space="preserve">WOODEN PANELLING : </t>
    </r>
    <r>
      <rPr>
        <sz val="11"/>
        <rFont val="Cambria"/>
        <family val="1"/>
        <scheme val="major"/>
      </rPr>
      <t>P &amp; F Wooden Wall Pannaling made of 2"x2" wooden frame with 9mm thk ply. Finish with approved shade of laminate.</t>
    </r>
  </si>
  <si>
    <r>
      <rPr>
        <b/>
        <sz val="11"/>
        <rFont val="Cambria"/>
        <family val="1"/>
        <scheme val="major"/>
      </rPr>
      <t xml:space="preserve">DISPLAY &amp; STORAGE : </t>
    </r>
    <r>
      <rPr>
        <sz val="11"/>
        <rFont val="Cambria"/>
        <family val="1"/>
        <scheme val="major"/>
      </rPr>
      <t>P &amp; F of Full ht. Laminated Display Storage Unit 400 to 500 deep with 6mm thk. tuffan glass shutters</t>
    </r>
  </si>
  <si>
    <r>
      <rPr>
        <b/>
        <sz val="11"/>
        <rFont val="Cambria"/>
        <family val="1"/>
        <scheme val="major"/>
      </rPr>
      <t>CUBBOARD STORAGE  :</t>
    </r>
    <r>
      <rPr>
        <sz val="11"/>
        <rFont val="Cambria"/>
        <family val="1"/>
        <scheme val="major"/>
      </rPr>
      <t xml:space="preserve">  P &amp; F of Full/Mediam/Low ht./overhead Laminted Storage finish with approved shade of laminate.</t>
    </r>
  </si>
  <si>
    <r>
      <rPr>
        <b/>
        <u/>
        <sz val="11"/>
        <rFont val="Cambria"/>
        <family val="1"/>
        <scheme val="major"/>
      </rPr>
      <t>GYPSUM</t>
    </r>
    <r>
      <rPr>
        <b/>
        <sz val="11"/>
        <rFont val="Cambria"/>
        <family val="1"/>
        <scheme val="major"/>
      </rPr>
      <t xml:space="preserve"> </t>
    </r>
    <r>
      <rPr>
        <b/>
        <u/>
        <sz val="11"/>
        <rFont val="Cambria"/>
        <family val="1"/>
        <scheme val="major"/>
      </rPr>
      <t>BOARD</t>
    </r>
    <r>
      <rPr>
        <b/>
        <sz val="11"/>
        <rFont val="Cambria"/>
        <family val="1"/>
        <scheme val="major"/>
      </rPr>
      <t xml:space="preserve"> </t>
    </r>
    <r>
      <rPr>
        <b/>
        <u/>
        <sz val="11"/>
        <rFont val="Cambria"/>
        <family val="1"/>
        <scheme val="major"/>
      </rPr>
      <t>CEILING</t>
    </r>
    <r>
      <rPr>
        <b/>
        <sz val="11"/>
        <rFont val="Cambria"/>
        <family val="1"/>
        <scheme val="major"/>
      </rPr>
      <t xml:space="preserve"> </t>
    </r>
    <r>
      <rPr>
        <sz val="11"/>
        <rFont val="Cambria"/>
        <family val="1"/>
        <scheme val="major"/>
      </rPr>
      <t>: Providing and fixing suspended type gyp board  plain  false  ceiling  firmly  fixed  on  GI  framework  section  all similar to specification of CIB Steels as detailed below:ii) Perimeter channel (MF6A) 20mm x 27mm all along the wall fixed with the help of nylon  selvees  and  screws  @  600  mm  c/c.  ii)  Intermediate  channel (MF7) 15mm x 45mm x 0.9mm at 1200mm c/c. iii) Ceiling angle 25mm x 10mm x 0.55mm thick fixed to soft with GI cleat and steel expansion anchor fasteners. iv) Ceiling channel (MF5) 80mm x 26mm x 0.5mm @ 450mm c/c. v) 12mm thick plain Gypsum board is fixed to the ceiling section with 25mm drywall screws @ 230mm c/c. finally boards are to joined and finished so as to have flush look and leveling the board so as to be in one single plane which includes filling and finishing the board edges with jointing compound, paper tape. complete as per Design.</t>
    </r>
  </si>
  <si>
    <r>
      <rPr>
        <b/>
        <u/>
        <sz val="11"/>
        <rFont val="Cambria"/>
        <family val="1"/>
        <scheme val="major"/>
      </rPr>
      <t>MODULAR GRID CEILING ‐</t>
    </r>
    <r>
      <rPr>
        <b/>
        <sz val="11"/>
        <rFont val="Cambria"/>
        <family val="1"/>
        <scheme val="major"/>
      </rPr>
      <t xml:space="preserve"> </t>
    </r>
    <r>
      <rPr>
        <sz val="11"/>
        <rFont val="Cambria"/>
        <family val="1"/>
        <scheme val="major"/>
      </rPr>
      <t>Providing &amp; Fixing of 600 x 600mm  Mineral Fiber, Suspended Ceiling System :</t>
    </r>
    <r>
      <rPr>
        <b/>
        <sz val="11"/>
        <rFont val="Cambria"/>
        <family val="1"/>
        <scheme val="major"/>
      </rPr>
      <t xml:space="preserve"> Fine fissured (RH ‐ 99) micro look.</t>
    </r>
    <r>
      <rPr>
        <sz val="11"/>
        <rFont val="Cambria"/>
        <family val="1"/>
        <scheme val="major"/>
      </rPr>
      <t xml:space="preserve"> INSTALLATION:To comprise main runner spaced at 1200mm centres securely fixed to the structural soffit by approved hangers at 1200mm maximum centre &amp; not more than 150mm from spliced joints.  The last hanger at the end of each main runner should not be greater than 600mm  from  the  adjacent  wall.   1200mm  long  cross  tees  to  be interlocked between main runners at 600mm centre to form 1200 x 600  mm  module.   Cut  cross  tees  longer  than  600mm  require independent support.  600 x 600mm module to be formed by fitting 600mm long cross tees centrally between the 1200 mm cross tees. The  1200mm  cross  tees  to  have  central  ”birdsmouth”  notches  to facilitate fitting of 600mm cross tees. Wall angles in white colour to be
secured to walls at 450 mm maximum centres. Location: Office areas</t>
    </r>
  </si>
  <si>
    <r>
      <rPr>
        <sz val="11"/>
        <rFont val="Cambria"/>
        <family val="1"/>
        <scheme val="major"/>
      </rPr>
      <t>AMF/
ArmStrong</t>
    </r>
  </si>
  <si>
    <r>
      <rPr>
        <b/>
        <sz val="11"/>
        <rFont val="Cambria"/>
        <family val="1"/>
        <scheme val="major"/>
      </rPr>
      <t xml:space="preserve">FULL HEIGHT GYPSUM PARTITION (75MM THICK) :‐ </t>
    </r>
    <r>
      <rPr>
        <sz val="11"/>
        <rFont val="Cambria"/>
        <family val="1"/>
        <scheme val="major"/>
      </rPr>
      <t>GYPSUM BOARD PARTITION‐P/F 75mm thick gypsum board partitions ,consisting Two layer  of  tapered edge 12.5mm thick,1200mm wide gypsum plaster board (conforming to  IS 2095 ‐ 1982)  on  both  sides  of  GI  stud (CIB Steel), screws fixed with dry wall screws of 25mm at 300 mm centres with joints  scattered, 48mm metal studs to be (0.5 mm thk. having one knurled flange of 34 mm and  with  joints  scattered and another knurled flange of  36mm  fabricated from G.I. sheets) placed in 50mm floor and ceiling channels @ 600 mm centres, floor channel fixed to concrete soleplate, and ceiling   channel  fixed  to   concrete soffit by nylon   raw/   plugs  @600  mm  c/c,  p/fixing  of  edge  beads,  corner protection angle bead, p/f kail wood frames for door frame / storages/cutting for electrical boxes  etc. complete.</t>
    </r>
  </si>
  <si>
    <r>
      <rPr>
        <b/>
        <sz val="11"/>
        <rFont val="Cambria"/>
        <family val="1"/>
        <scheme val="major"/>
      </rPr>
      <t>ALEMINIUM DOORS :</t>
    </r>
    <r>
      <rPr>
        <sz val="11"/>
        <rFont val="Cambria"/>
        <family val="1"/>
        <scheme val="major"/>
      </rPr>
      <t xml:space="preserve"> P &amp; F 18G HEAVY DUTY Alum. Door with Door Frame including 12mm Prelaminated Board &amp; 6mm thk. Tuff Glass complete with all fitting and hardware. Door size 1000/1200x 2400mm</t>
    </r>
  </si>
  <si>
    <r>
      <t xml:space="preserve">POP PUNNING ON WALLS                                                                                                             </t>
    </r>
    <r>
      <rPr>
        <sz val="11"/>
        <color theme="1"/>
        <rFont val="Cambria"/>
        <family val="1"/>
        <scheme val="major"/>
      </rPr>
      <t>Providing and rendering 10 mm thick Pop plastering on all walls surfaces in two layers consisting of plaster of paris with water ,forming key to receive the finishing coat including necessary scaffolding and curing etc. Complete at all heights till false ceiling.</t>
    </r>
  </si>
  <si>
    <r>
      <rPr>
        <b/>
        <sz val="11"/>
        <rFont val="Cambria"/>
        <family val="1"/>
        <scheme val="major"/>
      </rPr>
      <t xml:space="preserve">Plastic emulsion paint </t>
    </r>
    <r>
      <rPr>
        <sz val="11"/>
        <rFont val="Cambria"/>
        <family val="1"/>
        <scheme val="major"/>
      </rPr>
      <t>on walls and gypboard ceiling including surface preparation,  primer  coats,  leveling  patti  and  minimum  3  coats  of brush and roller finish.</t>
    </r>
  </si>
  <si>
    <r>
      <rPr>
        <sz val="11"/>
        <rFont val="Cambria"/>
        <family val="1"/>
        <scheme val="major"/>
      </rPr>
      <t>ICI Delux/ Asian / Berger
/ Nerolac</t>
    </r>
  </si>
  <si>
    <r>
      <rPr>
        <b/>
        <sz val="11"/>
        <rFont val="Cambria"/>
        <family val="1"/>
        <scheme val="major"/>
      </rPr>
      <t>Texture  paint:‐</t>
    </r>
    <r>
      <rPr>
        <sz val="11"/>
        <rFont val="Cambria"/>
        <family val="1"/>
        <scheme val="major"/>
      </rPr>
      <t>providing  and  applying  texture  paint  on  wall  of approved brand and manufacturer after scrapping, having the existing finish and applying primer coat. ( Basic rate of Texure paint Rs. 40/‐
per Sq.ft )</t>
    </r>
  </si>
  <si>
    <r>
      <rPr>
        <b/>
        <sz val="11"/>
        <rFont val="Cambria"/>
        <family val="1"/>
        <scheme val="major"/>
      </rPr>
      <t xml:space="preserve">Accent colour paint :  </t>
    </r>
    <r>
      <rPr>
        <sz val="11"/>
        <rFont val="Cambria"/>
        <family val="1"/>
        <scheme val="major"/>
      </rPr>
      <t>Providing and applying Accent  colour paint on wall and ceiling as approved by the architect, including all grooves etc. complete as directed. Rs. 50/‐
per Sq.ft )</t>
    </r>
  </si>
  <si>
    <r>
      <rPr>
        <b/>
        <sz val="11"/>
        <rFont val="Cambria"/>
        <family val="1"/>
        <scheme val="major"/>
      </rPr>
      <t xml:space="preserve">DUCO paint : Duco </t>
    </r>
    <r>
      <rPr>
        <sz val="11"/>
        <rFont val="Cambria"/>
        <family val="1"/>
        <scheme val="major"/>
      </rPr>
      <t>paint on MDF panels as approved by the architect, including all hardware,  grooves etc. complete as directed.</t>
    </r>
  </si>
  <si>
    <r>
      <rPr>
        <b/>
        <sz val="11"/>
        <color theme="1"/>
        <rFont val="Cambria"/>
        <family val="1"/>
        <scheme val="major"/>
      </rPr>
      <t>Dome/Bullet camera</t>
    </r>
    <r>
      <rPr>
        <sz val="11"/>
        <color theme="1"/>
        <rFont val="Cambria"/>
        <family val="1"/>
        <scheme val="major"/>
      </rPr>
      <t xml:space="preserve">                    (In Door)</t>
    </r>
  </si>
  <si>
    <r>
      <t xml:space="preserve">Providing &amp; Fixing of </t>
    </r>
    <r>
      <rPr>
        <b/>
        <sz val="11"/>
        <color indexed="8"/>
        <rFont val="Cambria"/>
        <family val="1"/>
        <scheme val="major"/>
      </rPr>
      <t xml:space="preserve">fire alarm control panel </t>
    </r>
    <r>
      <rPr>
        <sz val="11"/>
        <color indexed="8"/>
        <rFont val="Cambria"/>
        <family val="1"/>
        <scheme val="major"/>
      </rPr>
      <t xml:space="preserve">fabricated from 16 SWG  CRCA sheet toaccommodate for  zones as required I/C testing ofeach circuit separately for resetting complete withpainting as required as per the </t>
    </r>
    <r>
      <rPr>
        <b/>
        <sz val="11"/>
        <color indexed="8"/>
        <rFont val="Cambria"/>
        <family val="1"/>
        <scheme val="major"/>
      </rPr>
      <t xml:space="preserve">specification 04 ZONES </t>
    </r>
  </si>
  <si>
    <r>
      <t>Providing &amp; Fixing o</t>
    </r>
    <r>
      <rPr>
        <b/>
        <sz val="11"/>
        <color indexed="8"/>
        <rFont val="Cambria"/>
        <family val="1"/>
        <scheme val="major"/>
      </rPr>
      <t xml:space="preserve">f manual call box </t>
    </r>
    <r>
      <rPr>
        <sz val="11"/>
        <color indexed="8"/>
        <rFont val="Cambria"/>
        <family val="1"/>
        <scheme val="major"/>
      </rPr>
      <t>16 gauge insuitable enclosure with arrangements to raise thealarm when the glass in manually broken complete</t>
    </r>
  </si>
  <si>
    <r>
      <t xml:space="preserve">Providing &amp; Fixing of </t>
    </r>
    <r>
      <rPr>
        <b/>
        <sz val="11"/>
        <color indexed="8"/>
        <rFont val="Cambria"/>
        <family val="1"/>
        <scheme val="major"/>
      </rPr>
      <t>electronic  hooter</t>
    </r>
    <r>
      <rPr>
        <sz val="11"/>
        <color indexed="8"/>
        <rFont val="Cambria"/>
        <family val="1"/>
        <scheme val="major"/>
      </rPr>
      <t xml:space="preserve"> suitable for mounting complete as required including</t>
    </r>
  </si>
  <si>
    <r>
      <t xml:space="preserve">Providing &amp; Fixing of </t>
    </r>
    <r>
      <rPr>
        <b/>
        <sz val="11"/>
        <color indexed="8"/>
        <rFont val="Cambria"/>
        <family val="1"/>
        <scheme val="major"/>
      </rPr>
      <t>Smoke Detector</t>
    </r>
    <r>
      <rPr>
        <sz val="11"/>
        <color indexed="8"/>
        <rFont val="Cambria"/>
        <family val="1"/>
        <scheme val="major"/>
      </rPr>
      <t xml:space="preserve"> suitable for mounting complete as required including</t>
    </r>
  </si>
  <si>
    <r>
      <t xml:space="preserve">Providing and fixing  copper </t>
    </r>
    <r>
      <rPr>
        <b/>
        <sz val="11"/>
        <color indexed="8"/>
        <rFont val="Cambria"/>
        <family val="1"/>
        <scheme val="major"/>
      </rPr>
      <t>armored cables</t>
    </r>
    <r>
      <rPr>
        <sz val="11"/>
        <color indexed="8"/>
        <rFont val="Cambria"/>
        <family val="1"/>
        <scheme val="major"/>
      </rPr>
      <t xml:space="preserve"> 1.1 KVA grade including necessary support clamps at ceiling level and connection legs complete in all respects.</t>
    </r>
  </si>
  <si>
    <r>
      <t xml:space="preserve">Providing       and     fixing </t>
    </r>
    <r>
      <rPr>
        <b/>
        <sz val="11"/>
        <color indexed="8"/>
        <rFont val="Cambria"/>
        <family val="1"/>
        <scheme val="major"/>
      </rPr>
      <t xml:space="preserve">Carbon-di-oxide   fire extinguishers </t>
    </r>
    <r>
      <rPr>
        <sz val="11"/>
        <color indexed="8"/>
        <rFont val="Cambria"/>
        <family val="1"/>
        <scheme val="major"/>
      </rPr>
      <t xml:space="preserve"> consisting   of welded   M.S.cylindrical body, extinguishers  consisting   of welded   M.S.cylindrical body, extinguishers  consisting   of welded   M.S.cylindrical body, tube, 30cms   long high pressure discharge hose,discharge nozzle, suspension bracket,confirming  to  IS  : 934 finished externally withred  enamel  paint and  fixed to  wall with brackets with rawl plug/dash fastenerscomplete with internal charge.(I.S.I.  Marked)</t>
    </r>
  </si>
  <si>
    <r>
      <t xml:space="preserve">Providing and fixing </t>
    </r>
    <r>
      <rPr>
        <b/>
        <sz val="11"/>
        <color indexed="8"/>
        <rFont val="Cambria"/>
        <family val="1"/>
        <scheme val="major"/>
      </rPr>
      <t>ABC type dry powder extinguisher</t>
    </r>
    <r>
      <rPr>
        <sz val="11"/>
        <color indexed="8"/>
        <rFont val="Cambria"/>
        <family val="1"/>
        <scheme val="major"/>
      </rPr>
      <t xml:space="preserve"> as per New IS :15686 consistingof welded MS cylindercal body ,with dischargevalve, nozzle  hanging arrangement complete .</t>
    </r>
    <r>
      <rPr>
        <b/>
        <sz val="11"/>
        <color indexed="8"/>
        <rFont val="Cambria"/>
        <family val="1"/>
        <scheme val="major"/>
      </rPr>
      <t xml:space="preserve"> </t>
    </r>
  </si>
  <si>
    <r>
      <rPr>
        <b/>
        <sz val="11"/>
        <color theme="1"/>
        <rFont val="Cambria"/>
        <family val="1"/>
        <scheme val="major"/>
      </rPr>
      <t>POINT WIRING</t>
    </r>
    <r>
      <rPr>
        <sz val="11"/>
        <color theme="1"/>
        <rFont val="Cambria"/>
        <family val="1"/>
        <scheme val="major"/>
      </rPr>
      <t xml:space="preserve"> : </t>
    </r>
    <r>
      <rPr>
        <b/>
        <sz val="11"/>
        <rFont val="Cambria"/>
        <family val="1"/>
        <scheme val="major"/>
      </rPr>
      <t>Point wiring rates are inclusive of 2x2.5 +1x1.5 sq mm    FR PVC insulated stranded copper conductor wires for circuit and 1.5 sq mm FR FR PVC insulated copper conductor insulated earth wire.</t>
    </r>
  </si>
  <si>
    <r>
      <t xml:space="preserve">Wiring for </t>
    </r>
    <r>
      <rPr>
        <b/>
        <sz val="11"/>
        <rFont val="Cambria"/>
        <family val="1"/>
        <scheme val="major"/>
      </rPr>
      <t xml:space="preserve">projector points </t>
    </r>
    <r>
      <rPr>
        <sz val="11"/>
        <rFont val="Cambria"/>
        <family val="1"/>
        <scheme val="major"/>
      </rPr>
      <t>with 2 x 2.5 + 1 x 1.0 sq mm FR PVC insulated stranded copper con-ductor wires in concealed FR PVC conduits in ceiling/ walls/ Ceiling as directed including providing 16 amps flush type switch near the white board  and 16 amps 5 pin socket near the projector in ceiling , 5 sided G.I. boxes for housing switches and 16 amps 3 pin socket outlet and earthing and complete as required.(including body earth for GI boxes) (1 point per circuits)</t>
    </r>
  </si>
  <si>
    <r>
      <t xml:space="preserve">Wiring for </t>
    </r>
    <r>
      <rPr>
        <b/>
        <sz val="11"/>
        <rFont val="Cambria"/>
        <family val="1"/>
        <scheme val="major"/>
      </rPr>
      <t>10 amps power outle</t>
    </r>
    <r>
      <rPr>
        <sz val="11"/>
        <rFont val="Cambria"/>
        <family val="1"/>
        <scheme val="major"/>
      </rPr>
      <t>t poi-nts with 2 x2.5 sq.mm FR PVC insulated stranded copper conductor wires in concealed/recessed FR PVC conduit as directed including providing 16 amps flush type switch and 6 pin socket with cover plate 5 sided G.I. outlet boxes for switches and socket and earthing the third pin with 1.0 sq mm FR PVC stranded copper wire complete as required (Only one outlet shall be connected on each circuit) (including body earth for GI boxes)</t>
    </r>
  </si>
  <si>
    <r>
      <t xml:space="preserve">Wiring for </t>
    </r>
    <r>
      <rPr>
        <b/>
        <sz val="11"/>
        <rFont val="Cambria"/>
        <family val="1"/>
        <scheme val="major"/>
      </rPr>
      <t>16 amps power outlet</t>
    </r>
    <r>
      <rPr>
        <sz val="11"/>
        <rFont val="Cambria"/>
        <family val="1"/>
        <scheme val="major"/>
      </rPr>
      <t xml:space="preserve"> poin-ts with 2X4 sq.mm FR PVC insulated stranded copper conductor wires for the first power outlet and 4 sq.mm FR PVC insu-lated stranded copper conductor wires for the second outlet, in concealed FR PVC cond-uits in F.ceiling/ walls/Ceiling/floor ducts as directed incl-uding providing 16 amps flush type switch and 6 pin socket with cover plate, 5 sided G.I. outlet boxes for housing switches and sock-et, and earthing the third pin with 2.5 sq.mm FR PVC insulated copper conductor wires complete as required (Two power out-lets shall be connected on each circuit)(including
body earth for GI boxes)</t>
    </r>
  </si>
  <si>
    <r>
      <t>Wiring for 40</t>
    </r>
    <r>
      <rPr>
        <b/>
        <sz val="11"/>
        <rFont val="Cambria"/>
        <family val="1"/>
        <scheme val="major"/>
      </rPr>
      <t xml:space="preserve"> amps three phase power outlet</t>
    </r>
    <r>
      <rPr>
        <sz val="11"/>
        <rFont val="Cambria"/>
        <family val="1"/>
        <scheme val="major"/>
      </rPr>
      <t xml:space="preserve"> poin-ts with 3X10 sq.mm FR PVC insulated stranded copper conductor wires  power outlet and 10 sq.mm FR PVC insu-lated stranded copper conductor wires for the second outlet, in concealed FR PVC cond-uits in F.ceiling/ walls/Ceiling/floor ducts as directed incl-uding providing 40 amps TPN MCB G.I. outlet boxes for housing FR PVC insulated copper conductor wires complete as required (Two power out-lets shall be connected on each circuit)(including body earth for GI boxes)</t>
    </r>
  </si>
  <si>
    <r>
      <t xml:space="preserve">Wiring for </t>
    </r>
    <r>
      <rPr>
        <b/>
        <sz val="11"/>
        <rFont val="Cambria"/>
        <family val="1"/>
        <scheme val="major"/>
      </rPr>
      <t>A/C outlet</t>
    </r>
    <r>
      <rPr>
        <sz val="11"/>
        <rFont val="Cambria"/>
        <family val="1"/>
        <scheme val="major"/>
      </rPr>
      <t xml:space="preserve"> points with 2X4.0 sq mm FR PVC insulated stranded  copper conductor wires in FR PVC conduitl/wall/floor ducts as directed including providing 25 A socket with 25 amps SP MCB ( Tiny Trip) 5 sided GI Outlet Box for housing and socket and MCB and earthing with 2.5 sq. mm FR PVC insulated stranded Copper Conductor wires complete as required.</t>
    </r>
  </si>
  <si>
    <r>
      <rPr>
        <sz val="11"/>
        <rFont val="Cambria"/>
        <family val="1"/>
        <scheme val="major"/>
      </rPr>
      <t>Providing and fixing in position the following FR PVC conduits including all accessories concealed in F. ceiling/wall/floor as required including 1.6 mm thick M.S. junction or pull boxes with 3mm thick perspex sheet cover plate compl-te with 1.6 mm dia. G.I. pull wires in the length of conduit.</t>
    </r>
  </si>
  <si>
    <r>
      <rPr>
        <sz val="11"/>
        <rFont val="Cambria"/>
        <family val="1"/>
        <scheme val="major"/>
      </rPr>
      <t>Providing and fixing in position the  following PVC flexible G.I Wire reinforced conduits including all fixing accessories on to the modelur furniture</t>
    </r>
  </si>
  <si>
    <r>
      <rPr>
        <sz val="11"/>
        <rFont val="Cambria"/>
        <family val="1"/>
        <scheme val="major"/>
      </rPr>
      <t>Providing and fixing in position   suitable 1.2 mm thick G.I./ PVC outlet box for  RJ- 45 computer outlet with all fixing accessories as required.</t>
    </r>
  </si>
  <si>
    <r>
      <rPr>
        <sz val="11"/>
        <rFont val="Cambria"/>
        <family val="1"/>
        <scheme val="major"/>
      </rPr>
      <t>Supply and fixing of 1.6 mm thick G.I Box along with RG 11 TV Co axial socket with Cover Plate</t>
    </r>
  </si>
  <si>
    <r>
      <rPr>
        <sz val="11"/>
        <rFont val="Cambria"/>
        <family val="1"/>
        <scheme val="major"/>
      </rPr>
      <t>Supply drawing connecting testing and commissioning of  TV  Coaxial  cable RG  6 in existing conduit</t>
    </r>
  </si>
  <si>
    <r>
      <t>Supplying ,fixing in position testing and commissioning of the following Lighting fixtures including lamps at site. . Use all Philips Trulite/Osram lumilux plus Eco lamps in Fluorescent lamp fittings. ( 4000 K) Use Osram CFL lamp - Dulux L Lumilux in all Flurosent</t>
    </r>
    <r>
      <rPr>
        <b/>
        <sz val="11"/>
        <rFont val="Cambria"/>
        <family val="1"/>
        <scheme val="major"/>
      </rPr>
      <t xml:space="preserve"> </t>
    </r>
    <r>
      <rPr>
        <sz val="11"/>
        <rFont val="Cambria"/>
        <family val="1"/>
        <scheme val="major"/>
      </rPr>
      <t xml:space="preserve">lamp fixtures (4000 K) (Samples of all light fixtures to be submitted to the client for approval prior to procurement of fixtures) </t>
    </r>
  </si>
  <si>
    <r>
      <rPr>
        <b/>
        <sz val="11"/>
        <rFont val="Cambria"/>
        <family val="1"/>
        <scheme val="major"/>
      </rPr>
      <t>All Light Fixture shall be with  H.F. electronic ballast ( THD less than 10% and P.F. 0.995 )</t>
    </r>
  </si>
  <si>
    <r>
      <t xml:space="preserve">Fabricating supplying to site of installation, installation on ceiling/ (Salamandre® standard and IP4X distribution trunking), totally enclosed, the joints between two lengths of channels or between channel and junction box shall be joined together with  MS coupler plates to make it dust and water proof. </t>
    </r>
    <r>
      <rPr>
        <b/>
        <sz val="11"/>
        <rFont val="Cambria"/>
        <family val="1"/>
        <scheme val="major"/>
      </rPr>
      <t>The cost shall including all supporting and fixing accessories including dash fasteners.</t>
    </r>
    <r>
      <rPr>
        <sz val="11"/>
        <rFont val="Cambria"/>
        <family val="1"/>
        <scheme val="major"/>
      </rPr>
      <t xml:space="preserve">  Make (</t>
    </r>
    <r>
      <rPr>
        <b/>
        <sz val="11"/>
        <rFont val="Cambria"/>
        <family val="1"/>
        <scheme val="major"/>
      </rPr>
      <t>Salamandre® standard and IP4X distribution trunking) LEGRAND Make</t>
    </r>
  </si>
  <si>
    <r>
      <rPr>
        <sz val="11"/>
        <rFont val="Cambria"/>
        <family val="1"/>
        <scheme val="major"/>
      </rPr>
      <t>12+2 Way TPN DB, each phase consisting of 10 Nos. 10/20 AMP SP MCB’s  and controlled by one number 100 mA sensitivity 63 AMPS DP RCCB backed up with 1 no 63 Amps 4 pole MCB.</t>
    </r>
  </si>
  <si>
    <r>
      <rPr>
        <sz val="11"/>
        <rFont val="Cambria"/>
        <family val="1"/>
        <scheme val="major"/>
      </rPr>
      <t>12+2 Way TPN DB, each phase consisting of 10 Nos. 10/20 AMP SP MCB’s  and controlled by one number 63 AMPS DP MCB for each phase and 1 no. 63 amps 4 pole MCB incomer</t>
    </r>
  </si>
  <si>
    <r>
      <rPr>
        <b/>
        <sz val="11"/>
        <rFont val="Cambria"/>
        <family val="1"/>
        <scheme val="major"/>
      </rPr>
      <t xml:space="preserve">TABLE TOP </t>
    </r>
    <r>
      <rPr>
        <sz val="11"/>
        <rFont val="Cambria"/>
        <family val="1"/>
        <scheme val="major"/>
      </rPr>
      <t>: 25MM THK TABLE TOP WITH PVC EDGE BANDING</t>
    </r>
  </si>
  <si>
    <r>
      <rPr>
        <b/>
        <sz val="11"/>
        <rFont val="Cambria"/>
        <family val="1"/>
        <scheme val="major"/>
      </rPr>
      <t xml:space="preserve">PEDESTAL UNIT </t>
    </r>
    <r>
      <rPr>
        <sz val="11"/>
        <rFont val="Cambria"/>
        <family val="1"/>
        <scheme val="major"/>
      </rPr>
      <t>: 1DRAWER+1FILING UNIT ON CASTOR, SIZE 400 X 470 X 525MM</t>
    </r>
  </si>
  <si>
    <r>
      <rPr>
        <b/>
        <sz val="11"/>
        <color theme="1"/>
        <rFont val="Cambria"/>
        <family val="1"/>
        <scheme val="major"/>
      </rPr>
      <t>LAB/CLASS ROOM</t>
    </r>
    <r>
      <rPr>
        <sz val="11"/>
        <color theme="1"/>
        <rFont val="Cambria"/>
        <family val="1"/>
        <scheme val="major"/>
      </rPr>
      <t xml:space="preserve"> CAHIR WITH WRITING PAD</t>
    </r>
  </si>
  <si>
    <r>
      <rPr>
        <b/>
        <sz val="11"/>
        <color theme="1"/>
        <rFont val="Cambria"/>
        <family val="1"/>
        <scheme val="major"/>
      </rPr>
      <t>MASTER CHAIR BSP</t>
    </r>
    <r>
      <rPr>
        <sz val="11"/>
        <color theme="1"/>
        <rFont val="Cambria"/>
        <family val="1"/>
        <scheme val="major"/>
      </rPr>
      <t xml:space="preserve"> Mediam Height </t>
    </r>
  </si>
  <si>
    <t>no.</t>
  </si>
  <si>
    <t>rmt</t>
  </si>
  <si>
    <t>Installation charges</t>
  </si>
  <si>
    <t>25mm PVC Dran Pipe with Insulation</t>
  </si>
  <si>
    <t>mtr</t>
  </si>
  <si>
    <r>
      <t xml:space="preserve">Supply, Installation, Testing and Commissioning of the following equipment as per tender drawings, and specifications. </t>
    </r>
    <r>
      <rPr>
        <b/>
        <sz val="12"/>
        <color theme="1"/>
        <rFont val="Calibri"/>
        <family val="2"/>
        <scheme val="minor"/>
      </rPr>
      <t>(For office &amp; Class Room)</t>
    </r>
  </si>
  <si>
    <t>BOQ GRAND SUMMARY</t>
  </si>
  <si>
    <t>April 21th,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</si>
</sst>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0.00;#,##0.00"/>
    <numFmt numFmtId="167" formatCode="_(&quot;Rs.&quot;* #,##0.00_);_(&quot;Rs.&quot;* \(#,##0.00\);_(&quot;Rs.&quot;* &quot;-&quot;??_);_(@_)"/>
    <numFmt numFmtId="168" formatCode="_(&quot;Rs.&quot;* #,##0_);_(&quot;Rs.&quot;* \(#,##0\);_(&quot;Rs.&quot;* &quot;-&quot;??_);_(@_)"/>
  </numFmts>
  <fonts count="28" x14ac:knownFonts="1">
    <font>
      <sz val="11"/>
      <color theme="1"/>
      <name val="Calibri"/>
      <family val="2"/>
      <scheme val="minor"/>
    </font>
    <font>
      <b/>
      <sz val="12"/>
      <color theme="1"/>
      <name val="Calibri"/>
      <family val="2"/>
      <scheme val="minor"/>
    </font>
    <font>
      <sz val="11"/>
      <color theme="1"/>
      <name val="Calibri"/>
      <family val="2"/>
      <scheme val="minor"/>
    </font>
    <font>
      <sz val="10"/>
      <name val="Arial"/>
      <family val="2"/>
    </font>
    <font>
      <sz val="12"/>
      <color theme="1"/>
      <name val="Calibri"/>
      <family val="2"/>
      <scheme val="minor"/>
    </font>
    <font>
      <b/>
      <sz val="12"/>
      <name val="Arial"/>
      <family val="2"/>
    </font>
    <font>
      <sz val="12"/>
      <name val="Calibri"/>
      <family val="2"/>
    </font>
    <font>
      <sz val="12"/>
      <name val="Arial"/>
      <family val="2"/>
    </font>
    <font>
      <b/>
      <sz val="12"/>
      <name val="Calibri"/>
      <family val="2"/>
    </font>
    <font>
      <sz val="12"/>
      <color rgb="FF000000"/>
      <name val="Arial"/>
      <family val="2"/>
    </font>
    <font>
      <b/>
      <sz val="12"/>
      <name val="Calibri"/>
      <family val="2"/>
      <scheme val="minor"/>
    </font>
    <font>
      <b/>
      <sz val="12"/>
      <color rgb="FF000000"/>
      <name val="Arial"/>
      <family val="2"/>
    </font>
    <font>
      <sz val="11"/>
      <color theme="1"/>
      <name val="Cambria"/>
      <family val="1"/>
      <scheme val="major"/>
    </font>
    <font>
      <b/>
      <sz val="11"/>
      <color theme="1"/>
      <name val="Cambria"/>
      <family val="1"/>
      <scheme val="major"/>
    </font>
    <font>
      <sz val="12"/>
      <name val="Calibri"/>
      <family val="2"/>
      <scheme val="minor"/>
    </font>
    <font>
      <b/>
      <sz val="12"/>
      <color indexed="8"/>
      <name val="Calibri"/>
      <family val="2"/>
    </font>
    <font>
      <sz val="12"/>
      <color indexed="8"/>
      <name val="Calibri"/>
      <family val="2"/>
    </font>
    <font>
      <sz val="12"/>
      <color indexed="8"/>
      <name val="Calibri"/>
      <family val="2"/>
      <scheme val="minor"/>
    </font>
    <font>
      <b/>
      <sz val="12"/>
      <color indexed="8"/>
      <name val="Calibri"/>
      <family val="2"/>
      <scheme val="minor"/>
    </font>
    <font>
      <u/>
      <sz val="12"/>
      <name val="Calibri"/>
      <family val="2"/>
      <scheme val="minor"/>
    </font>
    <font>
      <b/>
      <sz val="11"/>
      <name val="Cambria"/>
      <family val="1"/>
      <scheme val="major"/>
    </font>
    <font>
      <sz val="11"/>
      <name val="Cambria"/>
      <family val="1"/>
      <scheme val="major"/>
    </font>
    <font>
      <b/>
      <sz val="11"/>
      <color rgb="FF000000"/>
      <name val="Cambria"/>
      <family val="1"/>
      <scheme val="major"/>
    </font>
    <font>
      <sz val="11"/>
      <color rgb="FF000000"/>
      <name val="Cambria"/>
      <family val="1"/>
      <scheme val="major"/>
    </font>
    <font>
      <b/>
      <u/>
      <sz val="11"/>
      <name val="Cambria"/>
      <family val="1"/>
      <scheme val="major"/>
    </font>
    <font>
      <b/>
      <sz val="11"/>
      <color indexed="8"/>
      <name val="Cambria"/>
      <family val="1"/>
      <scheme val="major"/>
    </font>
    <font>
      <u val="double"/>
      <sz val="11"/>
      <name val="Cambria"/>
      <family val="1"/>
      <scheme val="major"/>
    </font>
    <font>
      <sz val="11"/>
      <color indexed="8"/>
      <name val="Cambria"/>
      <family val="1"/>
      <scheme val="major"/>
    </font>
  </fonts>
  <fills count="13">
    <fill>
      <patternFill patternType="none"/>
    </fill>
    <fill>
      <patternFill patternType="gray125"/>
    </fill>
    <fill>
      <patternFill patternType="solid">
        <fgColor rgb="FF969696"/>
      </patternFill>
    </fill>
    <fill>
      <patternFill patternType="solid">
        <fgColor theme="1"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indexed="55"/>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2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indexed="64"/>
      </bottom>
      <diagonal/>
    </border>
    <border>
      <left style="thin">
        <color rgb="FF000000"/>
      </left>
      <right/>
      <top/>
      <bottom style="thin">
        <color rgb="FF000000"/>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C0C0C0"/>
      </left>
      <right style="thin">
        <color rgb="FF000000"/>
      </right>
      <top style="thin">
        <color rgb="FFC0C0C0"/>
      </top>
      <bottom style="thin">
        <color rgb="FF000000"/>
      </bottom>
      <diagonal/>
    </border>
    <border>
      <left style="thin">
        <color rgb="FF000000"/>
      </left>
      <right style="thin">
        <color rgb="FF000000"/>
      </right>
      <top style="thin">
        <color rgb="FFC0C0C0"/>
      </top>
      <bottom style="thin">
        <color rgb="FF000000"/>
      </bottom>
      <diagonal/>
    </border>
    <border>
      <left style="thin">
        <color rgb="FF000000"/>
      </left>
      <right/>
      <top style="thin">
        <color rgb="FFC0C0C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000000"/>
      </right>
      <top/>
      <bottom style="thin">
        <color rgb="FF000000"/>
      </bottom>
      <diagonal/>
    </border>
    <border>
      <left/>
      <right/>
      <top style="thin">
        <color indexed="64"/>
      </top>
      <bottom/>
      <diagonal/>
    </border>
    <border>
      <left style="thin">
        <color indexed="64"/>
      </left>
      <right/>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right style="thin">
        <color indexed="64"/>
      </right>
      <top style="thin">
        <color rgb="FF000000"/>
      </top>
      <bottom style="thin">
        <color indexed="64"/>
      </bottom>
      <diagonal/>
    </border>
    <border>
      <left style="thin">
        <color rgb="FFC0C0C0"/>
      </left>
      <right style="thin">
        <color rgb="FF000000"/>
      </right>
      <top/>
      <bottom style="thin">
        <color rgb="FFC0C0C0"/>
      </bottom>
      <diagonal/>
    </border>
    <border>
      <left style="thin">
        <color rgb="FF000000"/>
      </left>
      <right style="thin">
        <color rgb="FF000000"/>
      </right>
      <top/>
      <bottom style="thin">
        <color rgb="FFC0C0C0"/>
      </bottom>
      <diagonal/>
    </border>
    <border>
      <left style="thin">
        <color rgb="FF000000"/>
      </left>
      <right/>
      <top/>
      <bottom style="thin">
        <color rgb="FFC0C0C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style="thin">
        <color indexed="64"/>
      </left>
      <right style="thin">
        <color rgb="FF000000"/>
      </right>
      <top/>
      <bottom style="thin">
        <color rgb="FF000000"/>
      </bottom>
      <diagonal/>
    </border>
    <border>
      <left style="thin">
        <color rgb="FF000000"/>
      </left>
      <right style="thin">
        <color indexed="64"/>
      </right>
      <top/>
      <bottom/>
      <diagonal/>
    </border>
    <border>
      <left style="thin">
        <color indexed="64"/>
      </left>
      <right style="thin">
        <color rgb="FF000000"/>
      </right>
      <top style="thin">
        <color rgb="FF000000"/>
      </top>
      <bottom style="thin">
        <color rgb="FF000000"/>
      </bottom>
      <diagonal/>
    </border>
    <border>
      <left style="thin">
        <color indexed="64"/>
      </left>
      <right/>
      <top/>
      <bottom style="thin">
        <color indexed="64"/>
      </bottom>
      <diagonal/>
    </border>
    <border>
      <left style="thin">
        <color rgb="FF000000"/>
      </left>
      <right/>
      <top/>
      <bottom/>
      <diagonal/>
    </border>
  </borders>
  <cellStyleXfs count="5">
    <xf numFmtId="0" fontId="0" fillId="0" borderId="0"/>
    <xf numFmtId="164" fontId="2" fillId="0" borderId="0" applyFont="0" applyFill="0" applyBorder="0" applyAlignment="0" applyProtection="0"/>
    <xf numFmtId="0" fontId="3" fillId="0" borderId="0"/>
    <xf numFmtId="164" fontId="3" fillId="0" borderId="0" applyFont="0" applyFill="0" applyBorder="0" applyAlignment="0" applyProtection="0"/>
    <xf numFmtId="0" fontId="2" fillId="0" borderId="0"/>
  </cellStyleXfs>
  <cellXfs count="396">
    <xf numFmtId="0" fontId="0" fillId="0" borderId="0" xfId="0"/>
    <xf numFmtId="0" fontId="4" fillId="0" borderId="0" xfId="0" applyFont="1" applyAlignment="1">
      <alignment vertical="center"/>
    </xf>
    <xf numFmtId="0" fontId="4" fillId="0" borderId="0" xfId="0" applyFont="1" applyAlignment="1"/>
    <xf numFmtId="0" fontId="7" fillId="0" borderId="15" xfId="0" applyFont="1" applyFill="1" applyBorder="1" applyAlignment="1">
      <alignment horizontal="left"/>
    </xf>
    <xf numFmtId="0" fontId="4" fillId="0" borderId="32" xfId="0" applyFont="1" applyFill="1" applyBorder="1" applyAlignment="1">
      <alignment horizontal="left"/>
    </xf>
    <xf numFmtId="0" fontId="4" fillId="0" borderId="32" xfId="0" applyFont="1" applyFill="1" applyBorder="1" applyAlignment="1">
      <alignment horizontal="left" vertical="center"/>
    </xf>
    <xf numFmtId="0" fontId="4" fillId="0" borderId="14" xfId="0" applyFont="1" applyFill="1" applyBorder="1" applyAlignment="1">
      <alignment horizontal="left"/>
    </xf>
    <xf numFmtId="0" fontId="5" fillId="0" borderId="33" xfId="0" applyFont="1" applyFill="1" applyBorder="1" applyAlignment="1"/>
    <xf numFmtId="0" fontId="5" fillId="0" borderId="0" xfId="0" applyFont="1" applyFill="1" applyBorder="1" applyAlignment="1"/>
    <xf numFmtId="0" fontId="4" fillId="0" borderId="0" xfId="0" applyFont="1" applyFill="1" applyBorder="1" applyAlignment="1">
      <alignment horizontal="left" vertical="center"/>
    </xf>
    <xf numFmtId="0" fontId="4" fillId="0" borderId="17" xfId="0" applyFont="1" applyFill="1" applyBorder="1" applyAlignment="1">
      <alignment horizontal="left"/>
    </xf>
    <xf numFmtId="0" fontId="7" fillId="0" borderId="33" xfId="0" applyFont="1" applyFill="1" applyBorder="1" applyAlignment="1">
      <alignment horizontal="left"/>
    </xf>
    <xf numFmtId="0" fontId="4" fillId="0" borderId="0" xfId="0" applyFont="1" applyFill="1" applyBorder="1" applyAlignment="1">
      <alignment horizontal="left"/>
    </xf>
    <xf numFmtId="0" fontId="5" fillId="0" borderId="33" xfId="0" applyFont="1" applyFill="1" applyBorder="1" applyAlignment="1">
      <alignment horizontal="left"/>
    </xf>
    <xf numFmtId="165" fontId="11" fillId="2" borderId="50" xfId="0" applyNumberFormat="1" applyFont="1" applyFill="1" applyBorder="1" applyAlignment="1">
      <alignment horizontal="center" wrapText="1"/>
    </xf>
    <xf numFmtId="0" fontId="5" fillId="2" borderId="6" xfId="0" applyFont="1" applyFill="1" applyBorder="1" applyAlignment="1">
      <alignment horizontal="center" wrapText="1"/>
    </xf>
    <xf numFmtId="0" fontId="5" fillId="2" borderId="6" xfId="0" applyFont="1" applyFill="1" applyBorder="1" applyAlignment="1">
      <alignment horizontal="center" vertical="center" wrapText="1"/>
    </xf>
    <xf numFmtId="0" fontId="5" fillId="2" borderId="51" xfId="0" applyFont="1" applyFill="1" applyBorder="1" applyAlignment="1">
      <alignment horizontal="center" wrapText="1"/>
    </xf>
    <xf numFmtId="0" fontId="4" fillId="0" borderId="52" xfId="0" applyFont="1" applyFill="1" applyBorder="1" applyAlignment="1">
      <alignment horizontal="left" wrapText="1"/>
    </xf>
    <xf numFmtId="0" fontId="4" fillId="0" borderId="5" xfId="0" applyFont="1" applyFill="1" applyBorder="1" applyAlignment="1">
      <alignment horizontal="left" wrapText="1"/>
    </xf>
    <xf numFmtId="0" fontId="4" fillId="0" borderId="10" xfId="0" applyFont="1" applyFill="1" applyBorder="1" applyAlignment="1">
      <alignment horizontal="center" vertical="center" wrapText="1"/>
    </xf>
    <xf numFmtId="0" fontId="4" fillId="0" borderId="1" xfId="0" applyFont="1" applyFill="1" applyBorder="1" applyAlignment="1">
      <alignment horizontal="center" wrapText="1"/>
    </xf>
    <xf numFmtId="0" fontId="5" fillId="4" borderId="52" xfId="0" applyFont="1" applyFill="1" applyBorder="1" applyAlignment="1">
      <alignment horizontal="center" wrapText="1"/>
    </xf>
    <xf numFmtId="0" fontId="5" fillId="4" borderId="5" xfId="0" applyFont="1" applyFill="1" applyBorder="1" applyAlignment="1">
      <alignment horizontal="left" wrapText="1"/>
    </xf>
    <xf numFmtId="166" fontId="11" fillId="4" borderId="10" xfId="0" applyNumberFormat="1" applyFont="1" applyFill="1" applyBorder="1" applyAlignment="1">
      <alignment horizontal="center" vertical="center" wrapText="1"/>
    </xf>
    <xf numFmtId="0" fontId="4" fillId="4" borderId="1" xfId="0" applyFont="1" applyFill="1" applyBorder="1" applyAlignment="1">
      <alignment horizontal="center" wrapText="1"/>
    </xf>
    <xf numFmtId="0" fontId="1" fillId="0" borderId="52" xfId="0" applyFont="1" applyFill="1" applyBorder="1" applyAlignment="1">
      <alignment horizontal="left" wrapText="1"/>
    </xf>
    <xf numFmtId="0" fontId="1" fillId="0" borderId="5" xfId="0" applyFont="1" applyFill="1" applyBorder="1" applyAlignment="1">
      <alignment horizontal="left" wrapText="1"/>
    </xf>
    <xf numFmtId="0" fontId="1" fillId="0" borderId="10" xfId="0" applyFont="1" applyFill="1" applyBorder="1" applyAlignment="1">
      <alignment horizontal="center" vertical="center" wrapText="1"/>
    </xf>
    <xf numFmtId="0" fontId="5" fillId="0" borderId="52" xfId="0" applyFont="1" applyFill="1" applyBorder="1" applyAlignment="1">
      <alignment horizontal="center" wrapText="1"/>
    </xf>
    <xf numFmtId="0" fontId="5" fillId="0" borderId="5" xfId="0" applyFont="1" applyFill="1" applyBorder="1" applyAlignment="1">
      <alignment horizontal="left" wrapText="1"/>
    </xf>
    <xf numFmtId="166" fontId="9" fillId="0" borderId="10" xfId="0" applyNumberFormat="1" applyFont="1" applyFill="1" applyBorder="1" applyAlignment="1">
      <alignment horizontal="center" vertical="center" wrapText="1"/>
    </xf>
    <xf numFmtId="0" fontId="5" fillId="8" borderId="52" xfId="0" applyFont="1" applyFill="1" applyBorder="1" applyAlignment="1">
      <alignment horizontal="center" wrapText="1"/>
    </xf>
    <xf numFmtId="0" fontId="5" fillId="8" borderId="5" xfId="0" applyFont="1" applyFill="1" applyBorder="1" applyAlignment="1">
      <alignment horizontal="left" wrapText="1"/>
    </xf>
    <xf numFmtId="166" fontId="11" fillId="8" borderId="10" xfId="0" applyNumberFormat="1" applyFont="1" applyFill="1" applyBorder="1" applyAlignment="1">
      <alignment horizontal="center" vertical="center" wrapText="1"/>
    </xf>
    <xf numFmtId="0" fontId="1" fillId="8" borderId="1" xfId="0" applyFont="1" applyFill="1" applyBorder="1" applyAlignment="1">
      <alignment horizontal="center" wrapText="1"/>
    </xf>
    <xf numFmtId="0" fontId="4" fillId="0" borderId="10" xfId="0" applyFont="1" applyFill="1" applyBorder="1" applyAlignment="1">
      <alignment horizontal="left" vertical="center" wrapText="1"/>
    </xf>
    <xf numFmtId="0" fontId="12" fillId="0" borderId="0" xfId="0" applyFont="1" applyAlignment="1">
      <alignment vertical="top" wrapText="1"/>
    </xf>
    <xf numFmtId="0" fontId="12" fillId="0" borderId="0" xfId="0" applyFont="1" applyAlignment="1">
      <alignment vertical="center" wrapText="1"/>
    </xf>
    <xf numFmtId="0" fontId="12" fillId="0" borderId="27" xfId="0" applyFont="1" applyFill="1" applyBorder="1" applyAlignment="1">
      <alignment horizontal="left" vertical="top" wrapText="1"/>
    </xf>
    <xf numFmtId="0" fontId="12" fillId="0" borderId="28" xfId="0" applyFont="1" applyFill="1" applyBorder="1" applyAlignment="1">
      <alignment horizontal="left" vertical="top" wrapText="1"/>
    </xf>
    <xf numFmtId="0" fontId="12" fillId="0" borderId="28" xfId="0" applyFont="1" applyFill="1" applyBorder="1" applyAlignment="1">
      <alignment horizontal="center" vertical="center" wrapText="1"/>
    </xf>
    <xf numFmtId="164" fontId="12" fillId="0" borderId="29" xfId="1" applyFont="1" applyFill="1" applyBorder="1" applyAlignment="1">
      <alignment horizontal="right" vertical="center" wrapText="1"/>
    </xf>
    <xf numFmtId="0" fontId="12" fillId="5" borderId="5" xfId="0" applyFont="1" applyFill="1" applyBorder="1" applyAlignment="1">
      <alignment horizontal="left" vertical="top" wrapText="1"/>
    </xf>
    <xf numFmtId="0" fontId="12" fillId="0" borderId="5" xfId="0" applyFont="1" applyFill="1" applyBorder="1" applyAlignment="1">
      <alignment horizontal="center" vertical="center" wrapText="1"/>
    </xf>
    <xf numFmtId="164" fontId="12" fillId="0" borderId="10" xfId="1" applyFont="1" applyFill="1" applyBorder="1" applyAlignment="1">
      <alignment horizontal="right" vertical="center" wrapText="1"/>
    </xf>
    <xf numFmtId="0" fontId="12" fillId="0" borderId="5" xfId="0" applyFont="1" applyFill="1" applyBorder="1" applyAlignment="1">
      <alignment horizontal="left" vertical="top" wrapText="1"/>
    </xf>
    <xf numFmtId="0" fontId="12" fillId="3" borderId="5" xfId="0" applyFont="1" applyFill="1" applyBorder="1" applyAlignment="1">
      <alignment horizontal="center" vertical="center" wrapText="1"/>
    </xf>
    <xf numFmtId="164" fontId="12" fillId="3" borderId="10" xfId="1" applyFont="1" applyFill="1" applyBorder="1" applyAlignment="1">
      <alignment horizontal="right" vertical="center" wrapText="1"/>
    </xf>
    <xf numFmtId="0" fontId="12" fillId="0" borderId="1" xfId="0" applyFont="1" applyBorder="1" applyAlignment="1">
      <alignment vertical="top" wrapText="1"/>
    </xf>
    <xf numFmtId="0" fontId="12" fillId="0" borderId="1" xfId="0" applyFont="1" applyBorder="1" applyAlignment="1">
      <alignment horizontal="center" vertical="center" wrapText="1"/>
    </xf>
    <xf numFmtId="164" fontId="12" fillId="0" borderId="1" xfId="1" applyFont="1" applyBorder="1" applyAlignment="1">
      <alignment horizontal="right" vertical="center" wrapText="1"/>
    </xf>
    <xf numFmtId="0" fontId="12" fillId="0" borderId="0" xfId="0" applyFont="1" applyAlignment="1">
      <alignment horizontal="center" vertical="top" wrapText="1"/>
    </xf>
    <xf numFmtId="0" fontId="12" fillId="5" borderId="5" xfId="0" applyFont="1" applyFill="1" applyBorder="1" applyAlignment="1">
      <alignment horizontal="center" vertical="center" wrapText="1"/>
    </xf>
    <xf numFmtId="164" fontId="13" fillId="3" borderId="10" xfId="1" applyFont="1" applyFill="1" applyBorder="1" applyAlignment="1">
      <alignment horizontal="right" vertical="center" wrapText="1"/>
    </xf>
    <xf numFmtId="164" fontId="12" fillId="0" borderId="0" xfId="1" applyFont="1" applyAlignment="1">
      <alignment horizontal="right" vertical="center" wrapText="1"/>
    </xf>
    <xf numFmtId="1" fontId="10" fillId="5" borderId="1" xfId="4" applyNumberFormat="1" applyFont="1" applyFill="1" applyBorder="1" applyAlignment="1">
      <alignment horizontal="center" vertical="center" wrapText="1"/>
    </xf>
    <xf numFmtId="0" fontId="10" fillId="5" borderId="1" xfId="4" applyFont="1" applyFill="1" applyBorder="1" applyAlignment="1">
      <alignment horizontal="left" vertical="top" wrapText="1"/>
    </xf>
    <xf numFmtId="0" fontId="14" fillId="5" borderId="1" xfId="4" applyFont="1" applyFill="1" applyBorder="1" applyAlignment="1">
      <alignment horizontal="center" vertical="center" wrapText="1"/>
    </xf>
    <xf numFmtId="0" fontId="14" fillId="10" borderId="1" xfId="4" applyFont="1" applyFill="1" applyBorder="1" applyAlignment="1">
      <alignment horizontal="center" vertical="top" wrapText="1"/>
    </xf>
    <xf numFmtId="0" fontId="10" fillId="10" borderId="1" xfId="4" applyFont="1" applyFill="1" applyBorder="1" applyAlignment="1">
      <alignment horizontal="left" vertical="top" wrapText="1"/>
    </xf>
    <xf numFmtId="0" fontId="14" fillId="10" borderId="1" xfId="4" applyFont="1" applyFill="1" applyBorder="1" applyAlignment="1">
      <alignment horizontal="center" vertical="center" wrapText="1"/>
    </xf>
    <xf numFmtId="0" fontId="14" fillId="10" borderId="2" xfId="4" applyFont="1" applyFill="1" applyBorder="1" applyAlignment="1">
      <alignment horizontal="center" vertical="center" wrapText="1"/>
    </xf>
    <xf numFmtId="0" fontId="14" fillId="0" borderId="1" xfId="4" applyFont="1" applyBorder="1" applyAlignment="1">
      <alignment horizontal="center" vertical="top" wrapText="1"/>
    </xf>
    <xf numFmtId="0" fontId="14" fillId="0" borderId="1" xfId="4" applyFont="1" applyBorder="1" applyAlignment="1">
      <alignment horizontal="justify" vertical="top" wrapText="1"/>
    </xf>
    <xf numFmtId="0" fontId="14" fillId="0" borderId="1" xfId="4" applyFont="1" applyBorder="1" applyAlignment="1">
      <alignment horizontal="center" vertical="center" wrapText="1"/>
    </xf>
    <xf numFmtId="0" fontId="14" fillId="0" borderId="1" xfId="4" applyFont="1" applyFill="1" applyBorder="1" applyAlignment="1">
      <alignment horizontal="center" vertical="center" wrapText="1"/>
    </xf>
    <xf numFmtId="0" fontId="14" fillId="0" borderId="1" xfId="4" applyFont="1" applyFill="1" applyBorder="1" applyAlignment="1">
      <alignment horizontal="justify" vertical="center" wrapText="1"/>
    </xf>
    <xf numFmtId="0" fontId="14" fillId="0" borderId="1" xfId="4" applyFont="1" applyFill="1" applyBorder="1" applyAlignment="1">
      <alignment horizontal="justify" vertical="top" wrapText="1"/>
    </xf>
    <xf numFmtId="0" fontId="14" fillId="11" borderId="1" xfId="4" applyFont="1" applyFill="1" applyBorder="1" applyAlignment="1">
      <alignment horizontal="center" vertical="top" wrapText="1"/>
    </xf>
    <xf numFmtId="0" fontId="10" fillId="11" borderId="1" xfId="4" applyFont="1" applyFill="1" applyBorder="1" applyAlignment="1">
      <alignment horizontal="left" vertical="top" wrapText="1"/>
    </xf>
    <xf numFmtId="0" fontId="14" fillId="11" borderId="1" xfId="4" applyFont="1" applyFill="1" applyBorder="1" applyAlignment="1">
      <alignment horizontal="center" vertical="center" wrapText="1"/>
    </xf>
    <xf numFmtId="0" fontId="14" fillId="11" borderId="2" xfId="4" applyFont="1" applyFill="1" applyBorder="1" applyAlignment="1">
      <alignment horizontal="center" vertical="center" wrapText="1"/>
    </xf>
    <xf numFmtId="0" fontId="4" fillId="0" borderId="1" xfId="4" applyFont="1" applyBorder="1" applyAlignment="1">
      <alignment horizontal="justify" vertical="center" wrapText="1"/>
    </xf>
    <xf numFmtId="0" fontId="4" fillId="0" borderId="1" xfId="4" applyFont="1" applyBorder="1" applyAlignment="1">
      <alignment horizontal="center" vertical="center" wrapText="1"/>
    </xf>
    <xf numFmtId="0" fontId="1" fillId="0" borderId="1" xfId="4" applyFont="1" applyBorder="1" applyAlignment="1">
      <alignment horizontal="left" vertical="center" wrapText="1"/>
    </xf>
    <xf numFmtId="0" fontId="14" fillId="12" borderId="1" xfId="4" applyFont="1" applyFill="1" applyBorder="1" applyAlignment="1">
      <alignment horizontal="center" vertical="center" wrapText="1"/>
    </xf>
    <xf numFmtId="0" fontId="10" fillId="12" borderId="1" xfId="4" applyFont="1" applyFill="1" applyBorder="1" applyAlignment="1">
      <alignment horizontal="justify" vertical="top" wrapText="1"/>
    </xf>
    <xf numFmtId="0" fontId="10" fillId="12" borderId="1" xfId="4" applyFont="1" applyFill="1" applyBorder="1" applyAlignment="1">
      <alignment horizontal="center" vertical="center" wrapText="1"/>
    </xf>
    <xf numFmtId="2" fontId="14" fillId="12" borderId="1" xfId="4" applyNumberFormat="1" applyFont="1" applyFill="1" applyBorder="1" applyAlignment="1">
      <alignment horizontal="center" vertical="center" wrapText="1"/>
    </xf>
    <xf numFmtId="0" fontId="14" fillId="12" borderId="2" xfId="4" applyFont="1" applyFill="1" applyBorder="1" applyAlignment="1">
      <alignment horizontal="center" vertical="center" wrapText="1"/>
    </xf>
    <xf numFmtId="0" fontId="17" fillId="6" borderId="1" xfId="4" applyFont="1" applyFill="1" applyBorder="1" applyAlignment="1">
      <alignment horizontal="center" vertical="top" wrapText="1"/>
    </xf>
    <xf numFmtId="0" fontId="17" fillId="6" borderId="1" xfId="4" applyFont="1" applyFill="1" applyBorder="1" applyAlignment="1">
      <alignment horizontal="justify" vertical="top" wrapText="1"/>
    </xf>
    <xf numFmtId="0" fontId="17" fillId="6" borderId="1" xfId="4" applyFont="1" applyFill="1" applyBorder="1" applyAlignment="1">
      <alignment horizontal="justify" vertical="center" wrapText="1"/>
    </xf>
    <xf numFmtId="0" fontId="17" fillId="6" borderId="1" xfId="4" applyFont="1" applyFill="1" applyBorder="1" applyAlignment="1">
      <alignment horizontal="center" vertical="center" wrapText="1"/>
    </xf>
    <xf numFmtId="0" fontId="18" fillId="6" borderId="1" xfId="4" applyFont="1" applyFill="1" applyBorder="1" applyAlignment="1">
      <alignment horizontal="center" wrapText="1"/>
    </xf>
    <xf numFmtId="0" fontId="18" fillId="6" borderId="1" xfId="4" applyFont="1" applyFill="1" applyBorder="1" applyAlignment="1">
      <alignment horizontal="center" vertical="center" wrapText="1"/>
    </xf>
    <xf numFmtId="0" fontId="17" fillId="6" borderId="1" xfId="4" applyFont="1" applyFill="1" applyBorder="1" applyAlignment="1">
      <alignment horizontal="center" wrapText="1"/>
    </xf>
    <xf numFmtId="0" fontId="14" fillId="0" borderId="1" xfId="4" applyFont="1" applyFill="1" applyBorder="1" applyAlignment="1">
      <alignment horizontal="center" vertical="top" wrapText="1"/>
    </xf>
    <xf numFmtId="0" fontId="19" fillId="0" borderId="1" xfId="4" applyFont="1" applyFill="1" applyBorder="1" applyAlignment="1">
      <alignment horizontal="justify" vertical="top" wrapText="1"/>
    </xf>
    <xf numFmtId="0" fontId="18" fillId="6" borderId="1" xfId="4" applyFont="1" applyFill="1" applyBorder="1" applyAlignment="1">
      <alignment horizontal="justify" vertical="center" wrapText="1"/>
    </xf>
    <xf numFmtId="0" fontId="10" fillId="0" borderId="1" xfId="4" applyFont="1" applyBorder="1" applyAlignment="1">
      <alignment horizontal="center" vertical="top" wrapText="1"/>
    </xf>
    <xf numFmtId="2" fontId="14" fillId="0" borderId="1" xfId="4" applyNumberFormat="1" applyFont="1" applyBorder="1" applyAlignment="1">
      <alignment horizontal="center" vertical="top" wrapText="1"/>
    </xf>
    <xf numFmtId="1" fontId="14" fillId="0" borderId="1" xfId="4" applyNumberFormat="1" applyFont="1" applyBorder="1" applyAlignment="1">
      <alignment horizontal="center" vertical="top" wrapText="1"/>
    </xf>
    <xf numFmtId="0" fontId="14" fillId="0" borderId="1" xfId="4" applyFont="1" applyFill="1" applyBorder="1" applyAlignment="1">
      <alignment horizontal="center" wrapText="1"/>
    </xf>
    <xf numFmtId="2" fontId="10" fillId="0" borderId="1" xfId="4" applyNumberFormat="1" applyFont="1" applyFill="1" applyBorder="1" applyAlignment="1">
      <alignment horizontal="center" wrapText="1"/>
    </xf>
    <xf numFmtId="0" fontId="14" fillId="0" borderId="2" xfId="4" applyFont="1" applyBorder="1" applyAlignment="1">
      <alignment horizontal="right" wrapText="1"/>
    </xf>
    <xf numFmtId="1" fontId="14" fillId="0" borderId="1" xfId="4" applyNumberFormat="1" applyFont="1" applyFill="1" applyBorder="1" applyAlignment="1">
      <alignment horizontal="center" wrapText="1"/>
    </xf>
    <xf numFmtId="1" fontId="14" fillId="0" borderId="2" xfId="4" applyNumberFormat="1" applyFont="1" applyFill="1" applyBorder="1" applyAlignment="1">
      <alignment horizontal="right" wrapText="1"/>
    </xf>
    <xf numFmtId="0" fontId="4" fillId="10" borderId="1" xfId="4" applyFont="1" applyFill="1" applyBorder="1" applyAlignment="1">
      <alignment horizontal="center" vertical="center" wrapText="1"/>
    </xf>
    <xf numFmtId="0" fontId="1" fillId="10" borderId="1" xfId="4" applyFont="1" applyFill="1" applyBorder="1" applyAlignment="1">
      <alignment horizontal="center" vertical="center" wrapText="1"/>
    </xf>
    <xf numFmtId="0" fontId="4" fillId="10" borderId="1" xfId="4" applyFont="1" applyFill="1" applyBorder="1" applyAlignment="1">
      <alignment horizontal="justify" vertical="center" wrapText="1"/>
    </xf>
    <xf numFmtId="0" fontId="4" fillId="10" borderId="2" xfId="4" applyFont="1" applyFill="1" applyBorder="1" applyAlignment="1">
      <alignment horizontal="justify" vertical="center" wrapText="1"/>
    </xf>
    <xf numFmtId="0" fontId="4" fillId="0" borderId="1" xfId="4" applyFont="1" applyBorder="1" applyAlignment="1">
      <alignment horizontal="center" vertical="top" wrapText="1"/>
    </xf>
    <xf numFmtId="0" fontId="7" fillId="0" borderId="0" xfId="0" applyFont="1" applyFill="1" applyAlignment="1">
      <alignment horizontal="justify" vertical="top" wrapText="1"/>
    </xf>
    <xf numFmtId="0" fontId="10" fillId="9" borderId="1" xfId="4" applyFont="1" applyFill="1" applyBorder="1" applyAlignment="1">
      <alignment vertical="center" wrapText="1"/>
    </xf>
    <xf numFmtId="0" fontId="10" fillId="9" borderId="1" xfId="4" applyFont="1" applyFill="1" applyBorder="1" applyAlignment="1">
      <alignment vertical="top" wrapText="1"/>
    </xf>
    <xf numFmtId="0" fontId="10" fillId="10" borderId="1" xfId="4" applyFont="1" applyFill="1" applyBorder="1" applyAlignment="1">
      <alignment vertical="center" wrapText="1"/>
    </xf>
    <xf numFmtId="0" fontId="4" fillId="0" borderId="0" xfId="0" applyFont="1" applyAlignment="1">
      <alignment wrapText="1"/>
    </xf>
    <xf numFmtId="0" fontId="2" fillId="0" borderId="0" xfId="4" applyAlignment="1">
      <alignment wrapText="1"/>
    </xf>
    <xf numFmtId="0" fontId="2" fillId="0" borderId="1" xfId="4" applyBorder="1" applyAlignment="1">
      <alignment wrapText="1"/>
    </xf>
    <xf numFmtId="0" fontId="4" fillId="0" borderId="1" xfId="4" applyFont="1" applyBorder="1" applyAlignment="1">
      <alignment vertical="center" wrapText="1"/>
    </xf>
    <xf numFmtId="0" fontId="4" fillId="0" borderId="1" xfId="4" applyFont="1" applyBorder="1" applyAlignment="1">
      <alignment wrapText="1"/>
    </xf>
    <xf numFmtId="0" fontId="4" fillId="0" borderId="1" xfId="4" applyFont="1" applyBorder="1" applyAlignment="1">
      <alignment horizontal="center" wrapText="1"/>
    </xf>
    <xf numFmtId="0" fontId="4" fillId="5" borderId="1" xfId="4" applyFont="1" applyFill="1" applyBorder="1" applyAlignment="1">
      <alignment horizontal="center" wrapText="1"/>
    </xf>
    <xf numFmtId="0" fontId="1" fillId="5" borderId="1" xfId="4" applyFont="1" applyFill="1" applyBorder="1" applyAlignment="1">
      <alignment horizontal="left" wrapText="1"/>
    </xf>
    <xf numFmtId="0" fontId="4" fillId="5" borderId="1" xfId="4" applyFont="1" applyFill="1" applyBorder="1" applyAlignment="1">
      <alignment vertical="center" wrapText="1"/>
    </xf>
    <xf numFmtId="0" fontId="4" fillId="5" borderId="1" xfId="4" applyFont="1" applyFill="1" applyBorder="1" applyAlignment="1">
      <alignment horizontal="center" vertical="center" wrapText="1"/>
    </xf>
    <xf numFmtId="0" fontId="19" fillId="0" borderId="1" xfId="4" applyFont="1" applyBorder="1" applyAlignment="1">
      <alignment wrapText="1"/>
    </xf>
    <xf numFmtId="0" fontId="7" fillId="0" borderId="0" xfId="0" applyFont="1" applyFill="1" applyAlignment="1">
      <alignment horizontal="left" vertical="top" wrapText="1"/>
    </xf>
    <xf numFmtId="0" fontId="7" fillId="0" borderId="0" xfId="0" applyFont="1" applyFill="1" applyAlignment="1">
      <alignment horizontal="center" wrapText="1"/>
    </xf>
    <xf numFmtId="164" fontId="7" fillId="0" borderId="0" xfId="3" applyFont="1" applyFill="1" applyAlignment="1">
      <alignment wrapText="1"/>
    </xf>
    <xf numFmtId="0" fontId="7" fillId="0" borderId="0" xfId="0" applyFont="1" applyFill="1" applyAlignment="1">
      <alignment wrapText="1"/>
    </xf>
    <xf numFmtId="0" fontId="4" fillId="0" borderId="0" xfId="0" applyFont="1" applyAlignment="1">
      <alignment horizontal="center" wrapText="1"/>
    </xf>
    <xf numFmtId="0" fontId="10" fillId="9" borderId="1" xfId="4" applyFont="1" applyFill="1" applyBorder="1" applyAlignment="1">
      <alignment horizontal="right" vertical="top" wrapText="1"/>
    </xf>
    <xf numFmtId="0" fontId="14" fillId="5" borderId="1" xfId="4" applyFont="1" applyFill="1" applyBorder="1" applyAlignment="1">
      <alignment horizontal="right" vertical="center" wrapText="1"/>
    </xf>
    <xf numFmtId="0" fontId="14" fillId="10" borderId="2" xfId="4" applyFont="1" applyFill="1" applyBorder="1" applyAlignment="1">
      <alignment horizontal="right" vertical="center" wrapText="1"/>
    </xf>
    <xf numFmtId="0" fontId="14" fillId="0" borderId="2" xfId="4" applyFont="1" applyBorder="1" applyAlignment="1">
      <alignment horizontal="right" vertical="center" wrapText="1"/>
    </xf>
    <xf numFmtId="0" fontId="14" fillId="0" borderId="2" xfId="4" applyFont="1" applyFill="1" applyBorder="1" applyAlignment="1">
      <alignment horizontal="right" vertical="center" wrapText="1"/>
    </xf>
    <xf numFmtId="0" fontId="14" fillId="11" borderId="2" xfId="4" applyFont="1" applyFill="1" applyBorder="1" applyAlignment="1">
      <alignment horizontal="right" vertical="center" wrapText="1"/>
    </xf>
    <xf numFmtId="0" fontId="4" fillId="0" borderId="2" xfId="4" applyFont="1" applyBorder="1" applyAlignment="1">
      <alignment horizontal="right" vertical="center" wrapText="1"/>
    </xf>
    <xf numFmtId="0" fontId="4" fillId="5" borderId="2" xfId="4" applyFont="1" applyFill="1" applyBorder="1" applyAlignment="1">
      <alignment horizontal="right" vertical="center" wrapText="1"/>
    </xf>
    <xf numFmtId="0" fontId="14" fillId="12" borderId="2" xfId="4" applyFont="1" applyFill="1" applyBorder="1" applyAlignment="1">
      <alignment horizontal="right" vertical="center" wrapText="1"/>
    </xf>
    <xf numFmtId="0" fontId="17" fillId="6" borderId="2" xfId="4" applyFont="1" applyFill="1" applyBorder="1" applyAlignment="1">
      <alignment horizontal="right" vertical="center" wrapText="1"/>
    </xf>
    <xf numFmtId="0" fontId="14" fillId="0" borderId="2" xfId="4" applyFont="1" applyBorder="1" applyAlignment="1">
      <alignment horizontal="right" vertical="top" wrapText="1"/>
    </xf>
    <xf numFmtId="0" fontId="14" fillId="0" borderId="2" xfId="4" applyFont="1" applyFill="1" applyBorder="1" applyAlignment="1">
      <alignment horizontal="right" wrapText="1"/>
    </xf>
    <xf numFmtId="0" fontId="14" fillId="5" borderId="2" xfId="4" applyFont="1" applyFill="1" applyBorder="1" applyAlignment="1">
      <alignment horizontal="right" vertical="center" wrapText="1"/>
    </xf>
    <xf numFmtId="0" fontId="4" fillId="10" borderId="2" xfId="4" applyFont="1" applyFill="1" applyBorder="1" applyAlignment="1">
      <alignment horizontal="right" vertical="center" wrapText="1"/>
    </xf>
    <xf numFmtId="0" fontId="14" fillId="10" borderId="1" xfId="4" applyFont="1" applyFill="1" applyBorder="1" applyAlignment="1">
      <alignment horizontal="right" vertical="center" wrapText="1"/>
    </xf>
    <xf numFmtId="0" fontId="1" fillId="0" borderId="2" xfId="4" applyFont="1" applyBorder="1" applyAlignment="1">
      <alignment horizontal="right" wrapText="1"/>
    </xf>
    <xf numFmtId="164" fontId="7" fillId="0" borderId="0" xfId="3" applyFont="1" applyFill="1" applyAlignment="1">
      <alignment horizontal="right" wrapText="1"/>
    </xf>
    <xf numFmtId="164" fontId="4" fillId="0" borderId="0" xfId="1" applyFont="1" applyAlignment="1">
      <alignment horizontal="right" wrapText="1"/>
    </xf>
    <xf numFmtId="0" fontId="4" fillId="0" borderId="1" xfId="0" applyFont="1" applyBorder="1" applyAlignment="1">
      <alignment wrapText="1"/>
    </xf>
    <xf numFmtId="0" fontId="4" fillId="0" borderId="1" xfId="0" applyFont="1" applyBorder="1" applyAlignment="1">
      <alignment horizontal="center" wrapText="1"/>
    </xf>
    <xf numFmtId="164" fontId="4" fillId="0" borderId="1" xfId="1" applyFont="1" applyBorder="1" applyAlignment="1">
      <alignment horizontal="right" wrapText="1"/>
    </xf>
    <xf numFmtId="0" fontId="12" fillId="0" borderId="0" xfId="0" applyFont="1" applyAlignment="1">
      <alignment vertical="top"/>
    </xf>
    <xf numFmtId="0" fontId="20" fillId="2" borderId="6" xfId="0" applyFont="1" applyFill="1" applyBorder="1" applyAlignment="1">
      <alignment horizontal="center" vertical="center" wrapText="1"/>
    </xf>
    <xf numFmtId="164" fontId="20" fillId="2" borderId="8" xfId="1" applyFont="1" applyFill="1" applyBorder="1" applyAlignment="1">
      <alignment horizontal="center" vertical="center" wrapText="1"/>
    </xf>
    <xf numFmtId="0" fontId="13" fillId="3" borderId="1" xfId="0" applyFont="1" applyFill="1" applyBorder="1" applyAlignment="1">
      <alignment horizontal="center" vertical="center"/>
    </xf>
    <xf numFmtId="0" fontId="12" fillId="0" borderId="0" xfId="0" applyFont="1" applyAlignment="1">
      <alignment vertical="center"/>
    </xf>
    <xf numFmtId="0" fontId="13" fillId="3" borderId="1" xfId="0" applyFont="1" applyFill="1" applyBorder="1" applyAlignment="1">
      <alignment horizontal="center" vertical="top"/>
    </xf>
    <xf numFmtId="0" fontId="13" fillId="3" borderId="1" xfId="0" applyFont="1" applyFill="1" applyBorder="1" applyAlignment="1">
      <alignment vertical="top"/>
    </xf>
    <xf numFmtId="0" fontId="12" fillId="3" borderId="1" xfId="0" applyFont="1" applyFill="1" applyBorder="1" applyAlignment="1">
      <alignment horizontal="center" vertical="center"/>
    </xf>
    <xf numFmtId="164" fontId="12" fillId="3" borderId="2" xfId="1" applyFont="1" applyFill="1" applyBorder="1" applyAlignment="1">
      <alignment horizontal="center" vertical="center"/>
    </xf>
    <xf numFmtId="0" fontId="12" fillId="3" borderId="1" xfId="0" applyFont="1" applyFill="1" applyBorder="1" applyAlignment="1">
      <alignment vertical="top"/>
    </xf>
    <xf numFmtId="0" fontId="13" fillId="0" borderId="1" xfId="0" applyFont="1" applyBorder="1" applyAlignment="1">
      <alignment horizontal="center" vertical="top"/>
    </xf>
    <xf numFmtId="0" fontId="13" fillId="0" borderId="1" xfId="0" applyFont="1" applyBorder="1" applyAlignment="1">
      <alignment horizontal="center" vertical="center"/>
    </xf>
    <xf numFmtId="164" fontId="13" fillId="0" borderId="2" xfId="1" applyFont="1" applyBorder="1" applyAlignment="1">
      <alignment vertical="center"/>
    </xf>
    <xf numFmtId="0" fontId="12" fillId="0" borderId="1" xfId="0" applyFont="1" applyBorder="1" applyAlignment="1">
      <alignment vertical="top"/>
    </xf>
    <xf numFmtId="0" fontId="12" fillId="0" borderId="1" xfId="0" applyFont="1" applyBorder="1" applyAlignment="1">
      <alignment horizontal="center" vertical="top"/>
    </xf>
    <xf numFmtId="0" fontId="12" fillId="0" borderId="1" xfId="0" applyFont="1" applyBorder="1" applyAlignment="1">
      <alignment horizontal="left" vertical="top" wrapText="1"/>
    </xf>
    <xf numFmtId="0" fontId="12" fillId="0" borderId="1" xfId="0" applyFont="1" applyBorder="1" applyAlignment="1">
      <alignment horizontal="center" vertical="center"/>
    </xf>
    <xf numFmtId="164" fontId="12" fillId="0" borderId="2" xfId="1" applyFont="1" applyBorder="1" applyAlignment="1">
      <alignment horizontal="center" vertical="center"/>
    </xf>
    <xf numFmtId="0" fontId="20" fillId="0" borderId="5" xfId="0" applyFont="1" applyFill="1" applyBorder="1" applyAlignment="1">
      <alignment horizontal="left" vertical="top" wrapText="1"/>
    </xf>
    <xf numFmtId="0" fontId="13" fillId="0" borderId="0" xfId="0" applyFont="1" applyAlignment="1">
      <alignment vertical="top"/>
    </xf>
    <xf numFmtId="0" fontId="12" fillId="5" borderId="1" xfId="0" applyFont="1" applyFill="1" applyBorder="1" applyAlignment="1">
      <alignment horizontal="center" vertical="top"/>
    </xf>
    <xf numFmtId="0" fontId="13" fillId="5" borderId="1" xfId="0" applyFont="1" applyFill="1" applyBorder="1" applyAlignment="1">
      <alignment horizontal="center" vertical="top"/>
    </xf>
    <xf numFmtId="0" fontId="12" fillId="5" borderId="1" xfId="0" applyFont="1" applyFill="1" applyBorder="1" applyAlignment="1">
      <alignment horizontal="center" vertical="center"/>
    </xf>
    <xf numFmtId="164" fontId="13" fillId="5" borderId="2" xfId="1" applyFont="1" applyFill="1" applyBorder="1" applyAlignment="1">
      <alignment horizontal="center" vertical="center"/>
    </xf>
    <xf numFmtId="0" fontId="12" fillId="5" borderId="1" xfId="0" applyFont="1" applyFill="1" applyBorder="1" applyAlignment="1">
      <alignment vertical="top"/>
    </xf>
    <xf numFmtId="164" fontId="12" fillId="0" borderId="0" xfId="1" applyFont="1" applyAlignment="1">
      <alignment vertical="center"/>
    </xf>
    <xf numFmtId="0" fontId="13" fillId="0" borderId="0" xfId="0" applyFont="1" applyBorder="1" applyAlignment="1">
      <alignment horizontal="center" vertical="top"/>
    </xf>
    <xf numFmtId="0" fontId="13" fillId="0" borderId="0" xfId="0" applyFont="1" applyBorder="1" applyAlignment="1">
      <alignment horizontal="center" vertical="center"/>
    </xf>
    <xf numFmtId="164" fontId="13" fillId="0" borderId="9" xfId="1" applyFont="1" applyBorder="1" applyAlignment="1">
      <alignment horizontal="center" vertical="center"/>
    </xf>
    <xf numFmtId="0" fontId="20" fillId="3" borderId="26" xfId="0" applyFont="1" applyFill="1" applyBorder="1" applyAlignment="1">
      <alignment horizontal="center" vertical="center" wrapText="1"/>
    </xf>
    <xf numFmtId="0" fontId="20" fillId="3" borderId="54" xfId="0" applyFont="1" applyFill="1" applyBorder="1" applyAlignment="1">
      <alignment horizontal="center" vertical="center" wrapText="1"/>
    </xf>
    <xf numFmtId="164" fontId="13" fillId="3" borderId="18" xfId="1" applyFont="1" applyFill="1" applyBorder="1" applyAlignment="1">
      <alignment horizontal="center" vertical="center"/>
    </xf>
    <xf numFmtId="1" fontId="22" fillId="0" borderId="1" xfId="0" applyNumberFormat="1" applyFont="1" applyFill="1" applyBorder="1" applyAlignment="1">
      <alignment horizontal="center" vertical="top" shrinkToFit="1"/>
    </xf>
    <xf numFmtId="0" fontId="20" fillId="0" borderId="1" xfId="0" applyFont="1" applyFill="1" applyBorder="1" applyAlignment="1">
      <alignment horizontal="left" vertical="top" wrapText="1"/>
    </xf>
    <xf numFmtId="0" fontId="21" fillId="0" borderId="1" xfId="0" applyFont="1" applyFill="1" applyBorder="1" applyAlignment="1">
      <alignment horizontal="center" vertical="center" wrapText="1"/>
    </xf>
    <xf numFmtId="1" fontId="23" fillId="0" borderId="1" xfId="0" applyNumberFormat="1" applyFont="1" applyFill="1" applyBorder="1" applyAlignment="1">
      <alignment horizontal="center" vertical="center" shrinkToFit="1"/>
    </xf>
    <xf numFmtId="164" fontId="23" fillId="0" borderId="1" xfId="1" applyFont="1" applyFill="1" applyBorder="1" applyAlignment="1">
      <alignment horizontal="center" vertical="center" shrinkToFit="1"/>
    </xf>
    <xf numFmtId="0" fontId="21" fillId="0" borderId="1" xfId="0" applyFont="1" applyFill="1" applyBorder="1" applyAlignment="1">
      <alignment horizontal="left" vertical="top" wrapText="1"/>
    </xf>
    <xf numFmtId="3" fontId="23" fillId="0" borderId="1" xfId="0" applyNumberFormat="1" applyFont="1" applyFill="1" applyBorder="1" applyAlignment="1">
      <alignment horizontal="center" vertical="center" shrinkToFit="1"/>
    </xf>
    <xf numFmtId="0" fontId="13" fillId="0" borderId="1" xfId="0" applyFont="1" applyFill="1" applyBorder="1" applyAlignment="1">
      <alignment horizontal="center" vertical="top" wrapText="1"/>
    </xf>
    <xf numFmtId="0" fontId="21" fillId="0" borderId="1" xfId="0" applyFont="1" applyFill="1" applyBorder="1" applyAlignment="1">
      <alignment vertical="top" wrapText="1"/>
    </xf>
    <xf numFmtId="164" fontId="12" fillId="0" borderId="1" xfId="1" applyFont="1" applyFill="1" applyBorder="1" applyAlignment="1">
      <alignment horizontal="center" vertical="center" wrapText="1"/>
    </xf>
    <xf numFmtId="0" fontId="12" fillId="0" borderId="0" xfId="0" applyFont="1" applyFill="1" applyAlignment="1">
      <alignment vertical="top"/>
    </xf>
    <xf numFmtId="1" fontId="22" fillId="4" borderId="1" xfId="0" applyNumberFormat="1" applyFont="1" applyFill="1" applyBorder="1" applyAlignment="1">
      <alignment horizontal="center" vertical="top" shrinkToFit="1"/>
    </xf>
    <xf numFmtId="0" fontId="20" fillId="4" borderId="1" xfId="0" applyFont="1" applyFill="1" applyBorder="1" applyAlignment="1">
      <alignment horizontal="center" vertical="top" wrapText="1"/>
    </xf>
    <xf numFmtId="0" fontId="20" fillId="4" borderId="1" xfId="0" applyFont="1" applyFill="1" applyBorder="1" applyAlignment="1">
      <alignment horizontal="center" vertical="center" wrapText="1"/>
    </xf>
    <xf numFmtId="1" fontId="22" fillId="4" borderId="1" xfId="0" applyNumberFormat="1" applyFont="1" applyFill="1" applyBorder="1" applyAlignment="1">
      <alignment horizontal="center" vertical="center" shrinkToFit="1"/>
    </xf>
    <xf numFmtId="3" fontId="22" fillId="4" borderId="1" xfId="0" applyNumberFormat="1" applyFont="1" applyFill="1" applyBorder="1" applyAlignment="1">
      <alignment horizontal="center" vertical="center" shrinkToFit="1"/>
    </xf>
    <xf numFmtId="164" fontId="22" fillId="4" borderId="1" xfId="1" applyFont="1" applyFill="1" applyBorder="1" applyAlignment="1">
      <alignment horizontal="center" vertical="center" shrinkToFit="1"/>
    </xf>
    <xf numFmtId="0" fontId="12" fillId="0" borderId="0" xfId="0" applyFont="1" applyAlignment="1">
      <alignment horizontal="center" vertical="center"/>
    </xf>
    <xf numFmtId="164" fontId="12" fillId="0" borderId="0" xfId="1" applyFont="1" applyAlignment="1">
      <alignment horizontal="center" vertical="center"/>
    </xf>
    <xf numFmtId="164" fontId="13" fillId="0" borderId="17" xfId="1" applyFont="1" applyBorder="1" applyAlignment="1">
      <alignment horizontal="center" vertical="center"/>
    </xf>
    <xf numFmtId="0" fontId="20" fillId="3" borderId="1" xfId="0" applyFont="1" applyFill="1" applyBorder="1" applyAlignment="1">
      <alignment horizontal="center" vertical="center" wrapText="1"/>
    </xf>
    <xf numFmtId="164" fontId="13" fillId="3" borderId="1" xfId="1" applyFont="1" applyFill="1" applyBorder="1" applyAlignment="1">
      <alignment horizontal="center" vertical="center"/>
    </xf>
    <xf numFmtId="0" fontId="13" fillId="3" borderId="1" xfId="0" applyFont="1" applyFill="1" applyBorder="1" applyAlignment="1">
      <alignment horizontal="center" vertical="center" wrapText="1"/>
    </xf>
    <xf numFmtId="0" fontId="20" fillId="3" borderId="1" xfId="0" applyFont="1" applyFill="1" applyBorder="1" applyAlignment="1">
      <alignment vertical="top" wrapText="1"/>
    </xf>
    <xf numFmtId="0" fontId="12" fillId="3" borderId="1" xfId="0" applyFont="1" applyFill="1" applyBorder="1" applyAlignment="1">
      <alignment horizontal="center" vertical="center" wrapText="1"/>
    </xf>
    <xf numFmtId="164" fontId="12" fillId="3" borderId="1" xfId="1" applyFont="1" applyFill="1" applyBorder="1" applyAlignment="1">
      <alignment horizontal="center" vertical="center" wrapText="1"/>
    </xf>
    <xf numFmtId="1" fontId="22" fillId="0" borderId="6" xfId="0" applyNumberFormat="1" applyFont="1" applyFill="1" applyBorder="1" applyAlignment="1">
      <alignment horizontal="center" vertical="center" shrinkToFit="1"/>
    </xf>
    <xf numFmtId="0" fontId="21" fillId="0" borderId="6" xfId="0" applyFont="1" applyFill="1" applyBorder="1" applyAlignment="1">
      <alignment horizontal="left" vertical="top" wrapText="1"/>
    </xf>
    <xf numFmtId="0" fontId="21" fillId="0" borderId="6" xfId="0" applyFont="1" applyFill="1" applyBorder="1" applyAlignment="1">
      <alignment horizontal="center" vertical="center" wrapText="1"/>
    </xf>
    <xf numFmtId="1" fontId="23" fillId="0" borderId="6" xfId="0" applyNumberFormat="1" applyFont="1" applyFill="1" applyBorder="1" applyAlignment="1">
      <alignment horizontal="center" vertical="center" shrinkToFit="1"/>
    </xf>
    <xf numFmtId="164" fontId="23" fillId="0" borderId="5" xfId="1" applyFont="1" applyFill="1" applyBorder="1" applyAlignment="1">
      <alignment horizontal="center" vertical="center" shrinkToFit="1"/>
    </xf>
    <xf numFmtId="1" fontId="22" fillId="0" borderId="5" xfId="0" applyNumberFormat="1" applyFont="1" applyFill="1" applyBorder="1" applyAlignment="1">
      <alignment horizontal="center" vertical="center" shrinkToFit="1"/>
    </xf>
    <xf numFmtId="0" fontId="21" fillId="0" borderId="5" xfId="0" applyFont="1" applyFill="1" applyBorder="1" applyAlignment="1">
      <alignment horizontal="left" vertical="top" wrapText="1"/>
    </xf>
    <xf numFmtId="0" fontId="21" fillId="0" borderId="5" xfId="0" applyFont="1" applyFill="1" applyBorder="1" applyAlignment="1">
      <alignment horizontal="center" vertical="center" wrapText="1"/>
    </xf>
    <xf numFmtId="1" fontId="23" fillId="0" borderId="5" xfId="0" applyNumberFormat="1" applyFont="1" applyFill="1" applyBorder="1" applyAlignment="1">
      <alignment horizontal="center" vertical="center" shrinkToFit="1"/>
    </xf>
    <xf numFmtId="0" fontId="13" fillId="0" borderId="5" xfId="0" applyFont="1" applyFill="1" applyBorder="1" applyAlignment="1">
      <alignment horizontal="center" vertical="center" wrapText="1"/>
    </xf>
    <xf numFmtId="164" fontId="12" fillId="0" borderId="5" xfId="1" applyFont="1" applyFill="1" applyBorder="1" applyAlignment="1">
      <alignment horizontal="center" vertical="center" wrapText="1"/>
    </xf>
    <xf numFmtId="0" fontId="20" fillId="3"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1" fontId="23" fillId="0" borderId="11" xfId="0" applyNumberFormat="1" applyFont="1" applyFill="1" applyBorder="1" applyAlignment="1">
      <alignment horizontal="center" vertical="center" shrinkToFit="1"/>
    </xf>
    <xf numFmtId="3" fontId="23" fillId="0" borderId="11" xfId="0" applyNumberFormat="1" applyFont="1" applyFill="1" applyBorder="1" applyAlignment="1">
      <alignment horizontal="center" vertical="center" shrinkToFit="1"/>
    </xf>
    <xf numFmtId="164" fontId="23" fillId="0" borderId="11" xfId="1" applyFont="1" applyFill="1" applyBorder="1" applyAlignment="1">
      <alignment horizontal="center" vertical="center" shrinkToFit="1"/>
    </xf>
    <xf numFmtId="0" fontId="21" fillId="0" borderId="10" xfId="0" applyFont="1" applyFill="1" applyBorder="1" applyAlignment="1">
      <alignment horizontal="left" vertical="top" wrapText="1"/>
    </xf>
    <xf numFmtId="1" fontId="22" fillId="0" borderId="1" xfId="0" applyNumberFormat="1" applyFont="1" applyFill="1" applyBorder="1" applyAlignment="1">
      <alignment horizontal="center" vertical="center" shrinkToFit="1"/>
    </xf>
    <xf numFmtId="0" fontId="21" fillId="0" borderId="2" xfId="0" applyFont="1" applyFill="1" applyBorder="1" applyAlignment="1">
      <alignment horizontal="left" vertical="top" wrapText="1"/>
    </xf>
    <xf numFmtId="0" fontId="13" fillId="0" borderId="0" xfId="0" applyFont="1" applyFill="1" applyBorder="1" applyAlignment="1">
      <alignment horizontal="center" vertical="center" wrapText="1"/>
    </xf>
    <xf numFmtId="0" fontId="13" fillId="0" borderId="0" xfId="0" applyFont="1" applyBorder="1" applyAlignment="1">
      <alignment horizontal="center" vertical="top" wrapText="1"/>
    </xf>
    <xf numFmtId="0" fontId="12" fillId="0" borderId="0" xfId="0" applyFont="1" applyFill="1" applyBorder="1" applyAlignment="1">
      <alignment horizontal="center" vertical="center" wrapText="1"/>
    </xf>
    <xf numFmtId="0" fontId="21" fillId="0" borderId="0" xfId="0" applyFont="1" applyFill="1" applyBorder="1" applyAlignment="1">
      <alignment horizontal="center" vertical="center" wrapText="1"/>
    </xf>
    <xf numFmtId="1" fontId="23" fillId="0" borderId="0" xfId="0" applyNumberFormat="1" applyFont="1" applyFill="1" applyBorder="1" applyAlignment="1">
      <alignment horizontal="center" vertical="center" shrinkToFit="1"/>
    </xf>
    <xf numFmtId="3" fontId="23" fillId="0" borderId="0" xfId="0" applyNumberFormat="1" applyFont="1" applyFill="1" applyBorder="1" applyAlignment="1">
      <alignment horizontal="center" vertical="center" shrinkToFit="1"/>
    </xf>
    <xf numFmtId="164" fontId="23" fillId="0" borderId="0" xfId="1" applyFont="1" applyFill="1" applyBorder="1" applyAlignment="1">
      <alignment horizontal="center" vertical="center" shrinkToFit="1"/>
    </xf>
    <xf numFmtId="0" fontId="20" fillId="3" borderId="5" xfId="0" applyFont="1" applyFill="1" applyBorder="1" applyAlignment="1">
      <alignment horizontal="center" vertical="center" wrapText="1"/>
    </xf>
    <xf numFmtId="0" fontId="20" fillId="3" borderId="5" xfId="0" applyFont="1" applyFill="1" applyBorder="1" applyAlignment="1">
      <alignment horizontal="left" vertical="top" wrapText="1"/>
    </xf>
    <xf numFmtId="164" fontId="12" fillId="3" borderId="5" xfId="1"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3" xfId="0" applyFont="1" applyBorder="1" applyAlignment="1">
      <alignment horizontal="left" vertical="top" wrapText="1"/>
    </xf>
    <xf numFmtId="0" fontId="12" fillId="0" borderId="11" xfId="0" applyFont="1" applyFill="1" applyBorder="1" applyAlignment="1">
      <alignment horizontal="center" vertical="center" wrapText="1"/>
    </xf>
    <xf numFmtId="3" fontId="23" fillId="0" borderId="5" xfId="0" applyNumberFormat="1" applyFont="1" applyFill="1" applyBorder="1" applyAlignment="1">
      <alignment horizontal="center" vertical="center" shrinkToFit="1"/>
    </xf>
    <xf numFmtId="1" fontId="22" fillId="0" borderId="11" xfId="0" applyNumberFormat="1" applyFont="1" applyFill="1" applyBorder="1" applyAlignment="1">
      <alignment horizontal="center" vertical="center" shrinkToFit="1"/>
    </xf>
    <xf numFmtId="0" fontId="21" fillId="0" borderId="11" xfId="0" applyFont="1" applyFill="1" applyBorder="1" applyAlignment="1">
      <alignment horizontal="left" vertical="top" wrapText="1"/>
    </xf>
    <xf numFmtId="0" fontId="12" fillId="0" borderId="11" xfId="0" applyFont="1" applyFill="1" applyBorder="1" applyAlignment="1">
      <alignment horizontal="left" vertical="top" wrapText="1"/>
    </xf>
    <xf numFmtId="164" fontId="12" fillId="0" borderId="1" xfId="1" applyFont="1" applyBorder="1" applyAlignment="1">
      <alignment horizontal="center" vertical="center"/>
    </xf>
    <xf numFmtId="0" fontId="13" fillId="4" borderId="1" xfId="0" applyFont="1" applyFill="1" applyBorder="1" applyAlignment="1">
      <alignment horizontal="center" vertical="center" wrapText="1"/>
    </xf>
    <xf numFmtId="164" fontId="13" fillId="4" borderId="1" xfId="1" applyFont="1" applyFill="1" applyBorder="1" applyAlignment="1">
      <alignment horizontal="center" vertical="center" wrapText="1"/>
    </xf>
    <xf numFmtId="0" fontId="13" fillId="0" borderId="0" xfId="0" applyFont="1" applyAlignment="1">
      <alignment horizontal="center" vertical="center"/>
    </xf>
    <xf numFmtId="0" fontId="13" fillId="3" borderId="1" xfId="0" applyFont="1" applyFill="1" applyBorder="1" applyAlignment="1">
      <alignment vertical="center"/>
    </xf>
    <xf numFmtId="0" fontId="13" fillId="3" borderId="1" xfId="0" applyFont="1" applyFill="1" applyBorder="1" applyAlignment="1">
      <alignment horizontal="left" vertical="center"/>
    </xf>
    <xf numFmtId="0" fontId="13" fillId="3" borderId="1" xfId="0" applyFont="1" applyFill="1" applyBorder="1" applyAlignment="1">
      <alignment horizontal="right" vertical="center"/>
    </xf>
    <xf numFmtId="164" fontId="13" fillId="3" borderId="1" xfId="1" applyFont="1" applyFill="1" applyBorder="1" applyAlignment="1">
      <alignment horizontal="right" vertical="center"/>
    </xf>
    <xf numFmtId="0" fontId="12" fillId="0" borderId="1" xfId="0" applyFont="1" applyBorder="1" applyAlignment="1">
      <alignment horizontal="right" vertical="center"/>
    </xf>
    <xf numFmtId="164" fontId="12" fillId="0" borderId="1" xfId="1" applyFont="1" applyBorder="1" applyAlignment="1">
      <alignment horizontal="right" vertical="center"/>
    </xf>
    <xf numFmtId="0" fontId="12" fillId="0" borderId="1" xfId="0" applyFont="1" applyBorder="1" applyAlignment="1">
      <alignment horizontal="left" vertical="top"/>
    </xf>
    <xf numFmtId="0" fontId="12" fillId="5" borderId="1" xfId="0" applyFont="1" applyFill="1" applyBorder="1" applyAlignment="1">
      <alignment horizontal="left" vertical="top"/>
    </xf>
    <xf numFmtId="0" fontId="12" fillId="5" borderId="1" xfId="0" applyFont="1" applyFill="1" applyBorder="1" applyAlignment="1">
      <alignment horizontal="right" vertical="center"/>
    </xf>
    <xf numFmtId="0" fontId="13" fillId="0" borderId="1" xfId="0" applyFont="1" applyBorder="1" applyAlignment="1">
      <alignment vertical="top"/>
    </xf>
    <xf numFmtId="0" fontId="12" fillId="0" borderId="1" xfId="0" applyFont="1" applyBorder="1" applyAlignment="1">
      <alignment vertical="center"/>
    </xf>
    <xf numFmtId="0" fontId="12" fillId="3" borderId="1" xfId="0" applyFont="1" applyFill="1" applyBorder="1" applyAlignment="1">
      <alignment horizontal="center" vertical="top"/>
    </xf>
    <xf numFmtId="0" fontId="12" fillId="3" borderId="1" xfId="0" applyFont="1" applyFill="1" applyBorder="1" applyAlignment="1">
      <alignment horizontal="left" vertical="top"/>
    </xf>
    <xf numFmtId="0" fontId="12" fillId="3" borderId="1" xfId="0" applyFont="1" applyFill="1" applyBorder="1" applyAlignment="1">
      <alignment horizontal="right" vertical="center"/>
    </xf>
    <xf numFmtId="0" fontId="12" fillId="0" borderId="0" xfId="0" applyFont="1" applyAlignment="1">
      <alignment horizontal="center" vertical="top"/>
    </xf>
    <xf numFmtId="0" fontId="12" fillId="0" borderId="0" xfId="0" applyFont="1" applyAlignment="1">
      <alignment horizontal="left" vertical="top"/>
    </xf>
    <xf numFmtId="0" fontId="12" fillId="0" borderId="0" xfId="0" applyFont="1" applyAlignment="1">
      <alignment horizontal="right" vertical="center"/>
    </xf>
    <xf numFmtId="164" fontId="12" fillId="0" borderId="0" xfId="1" applyFont="1" applyAlignment="1">
      <alignment horizontal="right" vertical="center"/>
    </xf>
    <xf numFmtId="0" fontId="13" fillId="7" borderId="1" xfId="0" applyFont="1" applyFill="1" applyBorder="1" applyAlignment="1">
      <alignment vertical="top"/>
    </xf>
    <xf numFmtId="0" fontId="13" fillId="7" borderId="1" xfId="0" applyFont="1" applyFill="1" applyBorder="1" applyAlignment="1">
      <alignment horizontal="center" vertical="top"/>
    </xf>
    <xf numFmtId="0" fontId="13" fillId="7" borderId="1" xfId="0" applyFont="1" applyFill="1" applyBorder="1" applyAlignment="1">
      <alignment vertical="center"/>
    </xf>
    <xf numFmtId="168" fontId="13" fillId="7" borderId="1" xfId="0" applyNumberFormat="1" applyFont="1" applyFill="1" applyBorder="1" applyAlignment="1">
      <alignment horizontal="center" vertical="center"/>
    </xf>
    <xf numFmtId="168" fontId="25" fillId="7" borderId="1" xfId="0" applyNumberFormat="1" applyFont="1" applyFill="1" applyBorder="1" applyAlignment="1">
      <alignment horizontal="right" vertical="top"/>
    </xf>
    <xf numFmtId="0" fontId="12" fillId="0" borderId="15" xfId="0" applyFont="1" applyBorder="1" applyAlignment="1">
      <alignment vertical="top"/>
    </xf>
    <xf numFmtId="0" fontId="12" fillId="0" borderId="32" xfId="0" applyFont="1" applyBorder="1" applyAlignment="1">
      <alignment vertical="top"/>
    </xf>
    <xf numFmtId="0" fontId="12" fillId="0" borderId="32" xfId="0" applyFont="1" applyBorder="1" applyAlignment="1">
      <alignment vertical="center"/>
    </xf>
    <xf numFmtId="0" fontId="12" fillId="0" borderId="32" xfId="0" applyFont="1" applyBorder="1" applyAlignment="1">
      <alignment horizontal="center" vertical="center"/>
    </xf>
    <xf numFmtId="0" fontId="12" fillId="0" borderId="14" xfId="0" applyFont="1" applyBorder="1" applyAlignment="1">
      <alignment horizontal="right" vertical="top"/>
    </xf>
    <xf numFmtId="0" fontId="20" fillId="2" borderId="6" xfId="0" applyFont="1" applyFill="1" applyBorder="1" applyAlignment="1">
      <alignment horizontal="center" wrapText="1"/>
    </xf>
    <xf numFmtId="0" fontId="20" fillId="2" borderId="6" xfId="0" applyFont="1" applyFill="1" applyBorder="1" applyAlignment="1">
      <alignment horizontal="right" wrapText="1"/>
    </xf>
    <xf numFmtId="0" fontId="13" fillId="0" borderId="0" xfId="0" applyFont="1" applyAlignment="1"/>
    <xf numFmtId="0" fontId="20" fillId="6" borderId="16" xfId="0" applyFont="1" applyFill="1" applyBorder="1" applyAlignment="1">
      <alignment horizontal="center" vertical="top"/>
    </xf>
    <xf numFmtId="0" fontId="25" fillId="6" borderId="17" xfId="0" applyFont="1" applyFill="1" applyBorder="1" applyAlignment="1">
      <alignment horizontal="center" vertical="top"/>
    </xf>
    <xf numFmtId="0" fontId="20" fillId="6" borderId="18" xfId="0" applyFont="1" applyFill="1" applyBorder="1" applyAlignment="1">
      <alignment horizontal="center" vertical="center"/>
    </xf>
    <xf numFmtId="167" fontId="20" fillId="6" borderId="18" xfId="0" applyNumberFormat="1" applyFont="1" applyFill="1" applyBorder="1" applyAlignment="1">
      <alignment horizontal="center" vertical="center"/>
    </xf>
    <xf numFmtId="167" fontId="21" fillId="6" borderId="16" xfId="0" applyNumberFormat="1" applyFont="1" applyFill="1" applyBorder="1" applyAlignment="1">
      <alignment horizontal="right" vertical="top"/>
    </xf>
    <xf numFmtId="0" fontId="20" fillId="3" borderId="19" xfId="0" applyFont="1" applyFill="1" applyBorder="1" applyAlignment="1">
      <alignment horizontal="center" vertical="center"/>
    </xf>
    <xf numFmtId="0" fontId="20" fillId="3" borderId="20" xfId="0" applyFont="1" applyFill="1" applyBorder="1" applyAlignment="1">
      <alignment vertical="center"/>
    </xf>
    <xf numFmtId="0" fontId="26" fillId="3" borderId="21" xfId="0" applyFont="1" applyFill="1" applyBorder="1" applyAlignment="1">
      <alignment horizontal="center" vertical="center"/>
    </xf>
    <xf numFmtId="167" fontId="21" fillId="3" borderId="22" xfId="0" applyNumberFormat="1" applyFont="1" applyFill="1" applyBorder="1" applyAlignment="1">
      <alignment horizontal="right" vertical="center"/>
    </xf>
    <xf numFmtId="0" fontId="20" fillId="6" borderId="1" xfId="0" applyFont="1" applyFill="1" applyBorder="1" applyAlignment="1">
      <alignment horizontal="center" vertical="top"/>
    </xf>
    <xf numFmtId="0" fontId="27" fillId="6" borderId="1" xfId="0" applyFont="1" applyFill="1" applyBorder="1" applyAlignment="1">
      <alignment horizontal="justify" vertical="top"/>
    </xf>
    <xf numFmtId="0" fontId="21" fillId="6" borderId="1" xfId="0" applyFont="1" applyFill="1" applyBorder="1" applyAlignment="1">
      <alignment horizontal="center" vertical="center"/>
    </xf>
    <xf numFmtId="0" fontId="20" fillId="6" borderId="1" xfId="0" applyFont="1" applyFill="1" applyBorder="1" applyAlignment="1">
      <alignment horizontal="center" vertical="center"/>
    </xf>
    <xf numFmtId="168" fontId="21" fillId="6" borderId="1" xfId="0" applyNumberFormat="1" applyFont="1" applyFill="1" applyBorder="1" applyAlignment="1">
      <alignment horizontal="center" vertical="center"/>
    </xf>
    <xf numFmtId="168" fontId="21" fillId="6" borderId="1" xfId="0" applyNumberFormat="1" applyFont="1" applyFill="1" applyBorder="1" applyAlignment="1">
      <alignment horizontal="right" vertical="top"/>
    </xf>
    <xf numFmtId="0" fontId="25" fillId="4" borderId="1" xfId="0" applyFont="1" applyFill="1" applyBorder="1" applyAlignment="1">
      <alignment horizontal="justify" vertical="center" wrapText="1"/>
    </xf>
    <xf numFmtId="168" fontId="21" fillId="6" borderId="1" xfId="0" applyNumberFormat="1" applyFont="1" applyFill="1" applyBorder="1" applyAlignment="1">
      <alignment horizontal="right" vertical="center"/>
    </xf>
    <xf numFmtId="0" fontId="25" fillId="6" borderId="1" xfId="0" applyFont="1" applyFill="1" applyBorder="1" applyAlignment="1">
      <alignment vertical="top"/>
    </xf>
    <xf numFmtId="1" fontId="21" fillId="0" borderId="1" xfId="0" applyNumberFormat="1" applyFont="1" applyFill="1" applyBorder="1" applyAlignment="1">
      <alignment horizontal="center" vertical="center"/>
    </xf>
    <xf numFmtId="0" fontId="20" fillId="0" borderId="1" xfId="0" applyFont="1" applyFill="1" applyBorder="1" applyAlignment="1">
      <alignment horizontal="center" vertical="center"/>
    </xf>
    <xf numFmtId="168" fontId="21" fillId="0" borderId="1" xfId="0" applyNumberFormat="1" applyFont="1" applyFill="1" applyBorder="1" applyAlignment="1">
      <alignment horizontal="center" vertical="center"/>
    </xf>
    <xf numFmtId="0" fontId="20" fillId="4" borderId="1" xfId="0" applyFont="1" applyFill="1" applyBorder="1" applyAlignment="1">
      <alignment horizontal="justify" vertical="center" wrapText="1"/>
    </xf>
    <xf numFmtId="0" fontId="21" fillId="0" borderId="1" xfId="0" applyFont="1" applyFill="1" applyBorder="1" applyAlignment="1">
      <alignment horizontal="center" vertical="center"/>
    </xf>
    <xf numFmtId="168" fontId="21" fillId="0" borderId="1" xfId="0" applyNumberFormat="1" applyFont="1" applyFill="1" applyBorder="1" applyAlignment="1">
      <alignment horizontal="right" vertical="center"/>
    </xf>
    <xf numFmtId="0" fontId="25" fillId="6" borderId="1" xfId="0" applyFont="1" applyFill="1" applyBorder="1" applyAlignment="1">
      <alignment horizontal="center" vertical="top"/>
    </xf>
    <xf numFmtId="0" fontId="20" fillId="0" borderId="1" xfId="0" applyFont="1" applyBorder="1" applyAlignment="1">
      <alignment horizontal="justify" vertical="top" wrapText="1"/>
    </xf>
    <xf numFmtId="0" fontId="21" fillId="0" borderId="1" xfId="0" applyFont="1" applyBorder="1" applyAlignment="1">
      <alignment horizontal="center" vertical="center"/>
    </xf>
    <xf numFmtId="168" fontId="27" fillId="6" borderId="1" xfId="0" applyNumberFormat="1" applyFont="1" applyFill="1" applyBorder="1" applyAlignment="1">
      <alignment horizontal="center" vertical="center"/>
    </xf>
    <xf numFmtId="168" fontId="20" fillId="6" borderId="1" xfId="0" applyNumberFormat="1" applyFont="1" applyFill="1" applyBorder="1" applyAlignment="1">
      <alignment horizontal="right" vertical="center"/>
    </xf>
    <xf numFmtId="0" fontId="25" fillId="6" borderId="1" xfId="0" applyFont="1" applyFill="1" applyBorder="1" applyAlignment="1">
      <alignment vertical="center"/>
    </xf>
    <xf numFmtId="0" fontId="12" fillId="0" borderId="0" xfId="0" applyFont="1" applyAlignment="1">
      <alignment horizontal="right" vertical="top"/>
    </xf>
    <xf numFmtId="0" fontId="20" fillId="3" borderId="37" xfId="0" applyFont="1" applyFill="1" applyBorder="1" applyAlignment="1">
      <alignment horizontal="left" vertical="center" wrapText="1"/>
    </xf>
    <xf numFmtId="0" fontId="20" fillId="3" borderId="38" xfId="0" applyFont="1" applyFill="1" applyBorder="1" applyAlignment="1">
      <alignment horizontal="center" vertical="center" wrapText="1"/>
    </xf>
    <xf numFmtId="164" fontId="20" fillId="3" borderId="39" xfId="1" applyFont="1" applyFill="1" applyBorder="1" applyAlignment="1">
      <alignment horizontal="right" vertical="center" wrapText="1"/>
    </xf>
    <xf numFmtId="0" fontId="12" fillId="3" borderId="31" xfId="0" applyFont="1" applyFill="1" applyBorder="1" applyAlignment="1">
      <alignment horizontal="center" vertical="top" wrapText="1"/>
    </xf>
    <xf numFmtId="0" fontId="12" fillId="3" borderId="6" xfId="0" applyFont="1" applyFill="1" applyBorder="1" applyAlignment="1">
      <alignment horizontal="center" vertical="top" wrapText="1"/>
    </xf>
    <xf numFmtId="0" fontId="12" fillId="3" borderId="6" xfId="0" applyFont="1" applyFill="1" applyBorder="1" applyAlignment="1">
      <alignment horizontal="center" vertical="center" wrapText="1"/>
    </xf>
    <xf numFmtId="164" fontId="12" fillId="3" borderId="8" xfId="1" applyFont="1" applyFill="1" applyBorder="1" applyAlignment="1">
      <alignment horizontal="right" vertical="center" wrapText="1"/>
    </xf>
    <xf numFmtId="0" fontId="20" fillId="0" borderId="31" xfId="0" applyFont="1" applyFill="1" applyBorder="1" applyAlignment="1">
      <alignment vertical="top" wrapText="1"/>
    </xf>
    <xf numFmtId="165" fontId="23" fillId="0" borderId="30" xfId="0" applyNumberFormat="1" applyFont="1" applyFill="1" applyBorder="1" applyAlignment="1">
      <alignment horizontal="center" vertical="top" wrapText="1"/>
    </xf>
    <xf numFmtId="0" fontId="21" fillId="0" borderId="30" xfId="0" applyFont="1" applyFill="1" applyBorder="1" applyAlignment="1">
      <alignment horizontal="center" vertical="top" wrapText="1"/>
    </xf>
    <xf numFmtId="165" fontId="23" fillId="0" borderId="5" xfId="0" applyNumberFormat="1" applyFont="1" applyFill="1" applyBorder="1" applyAlignment="1">
      <alignment horizontal="center" vertical="center" wrapText="1"/>
    </xf>
    <xf numFmtId="164" fontId="23" fillId="0" borderId="10" xfId="1" applyFont="1" applyFill="1" applyBorder="1" applyAlignment="1">
      <alignment horizontal="right" vertical="center" wrapText="1"/>
    </xf>
    <xf numFmtId="165" fontId="23" fillId="0" borderId="5" xfId="0" applyNumberFormat="1" applyFont="1" applyFill="1" applyBorder="1" applyAlignment="1">
      <alignment horizontal="center" vertical="top" wrapText="1"/>
    </xf>
    <xf numFmtId="0" fontId="21" fillId="0" borderId="5" xfId="0" applyFont="1" applyFill="1" applyBorder="1" applyAlignment="1">
      <alignment horizontal="center" vertical="top" wrapText="1"/>
    </xf>
    <xf numFmtId="0" fontId="20" fillId="3" borderId="5" xfId="0" applyFont="1" applyFill="1" applyBorder="1" applyAlignment="1">
      <alignment horizontal="center" vertical="top" wrapText="1"/>
    </xf>
    <xf numFmtId="0" fontId="20" fillId="0" borderId="5" xfId="0" applyFont="1" applyFill="1" applyBorder="1" applyAlignment="1">
      <alignment horizontal="center" vertical="top" wrapText="1"/>
    </xf>
    <xf numFmtId="0" fontId="20" fillId="5" borderId="5" xfId="0" applyFont="1" applyFill="1" applyBorder="1" applyAlignment="1">
      <alignment horizontal="left" vertical="top" wrapText="1"/>
    </xf>
    <xf numFmtId="164" fontId="22" fillId="5" borderId="10" xfId="1" applyFont="1" applyFill="1" applyBorder="1" applyAlignment="1">
      <alignment horizontal="right" vertical="center" wrapText="1"/>
    </xf>
    <xf numFmtId="164" fontId="21" fillId="0" borderId="10" xfId="1" applyFont="1" applyFill="1" applyBorder="1" applyAlignment="1">
      <alignment horizontal="right" vertical="center" wrapText="1"/>
    </xf>
    <xf numFmtId="0" fontId="20" fillId="3" borderId="1" xfId="0" applyFont="1" applyFill="1" applyBorder="1" applyAlignment="1">
      <alignment horizontal="center" vertical="top" wrapText="1"/>
    </xf>
    <xf numFmtId="0" fontId="21" fillId="3" borderId="1" xfId="0" applyFont="1" applyFill="1" applyBorder="1" applyAlignment="1">
      <alignment horizontal="center" vertical="top" wrapText="1"/>
    </xf>
    <xf numFmtId="164" fontId="21" fillId="3" borderId="1" xfId="1" applyFont="1" applyFill="1" applyBorder="1" applyAlignment="1">
      <alignment horizontal="center" vertical="top" wrapText="1"/>
    </xf>
    <xf numFmtId="0" fontId="13" fillId="3" borderId="1" xfId="0" applyFont="1" applyFill="1" applyBorder="1" applyAlignment="1">
      <alignment horizontal="center" vertical="top" wrapText="1"/>
    </xf>
    <xf numFmtId="0" fontId="12" fillId="3" borderId="1" xfId="0" applyFont="1" applyFill="1" applyBorder="1" applyAlignment="1">
      <alignment horizontal="center" vertical="top" wrapText="1"/>
    </xf>
    <xf numFmtId="164" fontId="12" fillId="3" borderId="1" xfId="1" applyFont="1" applyFill="1" applyBorder="1" applyAlignment="1">
      <alignment horizontal="center" vertical="top" wrapText="1"/>
    </xf>
    <xf numFmtId="0" fontId="13" fillId="4" borderId="1" xfId="0" applyFont="1" applyFill="1" applyBorder="1" applyAlignment="1">
      <alignment horizontal="center" vertical="top" wrapText="1"/>
    </xf>
    <xf numFmtId="0" fontId="20" fillId="4" borderId="1" xfId="0" applyFont="1" applyFill="1" applyBorder="1" applyAlignment="1">
      <alignment vertical="top" wrapText="1"/>
    </xf>
    <xf numFmtId="0" fontId="12" fillId="4" borderId="1" xfId="0" applyFont="1" applyFill="1" applyBorder="1" applyAlignment="1">
      <alignment horizontal="center" vertical="top" wrapText="1"/>
    </xf>
    <xf numFmtId="164" fontId="12" fillId="4" borderId="1" xfId="1" applyFont="1" applyFill="1" applyBorder="1" applyAlignment="1">
      <alignment horizontal="center" vertical="top" wrapText="1"/>
    </xf>
    <xf numFmtId="165" fontId="22" fillId="0" borderId="1" xfId="0" applyNumberFormat="1" applyFont="1" applyFill="1" applyBorder="1" applyAlignment="1">
      <alignment horizontal="center" vertical="top" wrapText="1"/>
    </xf>
    <xf numFmtId="0" fontId="21" fillId="0" borderId="1" xfId="0" applyFont="1" applyFill="1" applyBorder="1" applyAlignment="1">
      <alignment horizontal="center" vertical="top" wrapText="1"/>
    </xf>
    <xf numFmtId="165" fontId="23" fillId="0" borderId="1" xfId="0" applyNumberFormat="1" applyFont="1" applyFill="1" applyBorder="1" applyAlignment="1">
      <alignment horizontal="center" vertical="top" wrapText="1"/>
    </xf>
    <xf numFmtId="164" fontId="23" fillId="0" borderId="1" xfId="1" applyFont="1" applyFill="1" applyBorder="1" applyAlignment="1">
      <alignment vertical="top" wrapText="1"/>
    </xf>
    <xf numFmtId="0" fontId="22" fillId="0" borderId="1" xfId="0" applyFont="1" applyFill="1" applyBorder="1" applyAlignment="1">
      <alignment horizontal="left" vertical="top"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left" vertical="top" wrapText="1"/>
    </xf>
    <xf numFmtId="0" fontId="13" fillId="4" borderId="1" xfId="0" applyFont="1" applyFill="1" applyBorder="1" applyAlignment="1">
      <alignment horizontal="center" vertical="top"/>
    </xf>
    <xf numFmtId="0" fontId="13" fillId="4" borderId="1" xfId="0" applyFont="1" applyFill="1" applyBorder="1" applyAlignment="1">
      <alignment horizontal="left" vertical="top"/>
    </xf>
    <xf numFmtId="0" fontId="12" fillId="4" borderId="1" xfId="0" applyFont="1" applyFill="1" applyBorder="1" applyAlignment="1">
      <alignment horizontal="center" vertical="top"/>
    </xf>
    <xf numFmtId="164" fontId="12" fillId="4" borderId="1" xfId="1" applyFont="1" applyFill="1" applyBorder="1" applyAlignment="1">
      <alignment horizontal="center" vertical="top"/>
    </xf>
    <xf numFmtId="0" fontId="13" fillId="0" borderId="1" xfId="0" applyFont="1" applyBorder="1" applyAlignment="1">
      <alignment horizontal="left" vertical="top"/>
    </xf>
    <xf numFmtId="164" fontId="23" fillId="0" borderId="1" xfId="1" applyFont="1" applyFill="1" applyBorder="1" applyAlignment="1">
      <alignment horizontal="center" vertical="top" wrapText="1"/>
    </xf>
    <xf numFmtId="164" fontId="12" fillId="0" borderId="1" xfId="1" applyFont="1" applyBorder="1" applyAlignment="1">
      <alignment horizontal="center" vertical="top"/>
    </xf>
    <xf numFmtId="165" fontId="13" fillId="3" borderId="1" xfId="0" applyNumberFormat="1" applyFont="1" applyFill="1" applyBorder="1" applyAlignment="1">
      <alignment horizontal="left" vertical="top" wrapText="1"/>
    </xf>
    <xf numFmtId="165" fontId="12" fillId="3" borderId="1" xfId="0" applyNumberFormat="1" applyFont="1" applyFill="1" applyBorder="1" applyAlignment="1">
      <alignment horizontal="center" vertical="top" wrapText="1"/>
    </xf>
    <xf numFmtId="164" fontId="13" fillId="3" borderId="1" xfId="1" applyFont="1" applyFill="1" applyBorder="1" applyAlignment="1">
      <alignment horizontal="center" vertical="top" wrapText="1"/>
    </xf>
    <xf numFmtId="164" fontId="12" fillId="0" borderId="0" xfId="1" applyFont="1" applyAlignment="1">
      <alignment vertical="top"/>
    </xf>
    <xf numFmtId="0" fontId="1" fillId="4" borderId="53" xfId="0" applyFont="1" applyFill="1" applyBorder="1" applyAlignment="1">
      <alignment horizontal="left"/>
    </xf>
    <xf numFmtId="0" fontId="1" fillId="4" borderId="7" xfId="0" applyFont="1" applyFill="1" applyBorder="1" applyAlignment="1">
      <alignment horizontal="left"/>
    </xf>
    <xf numFmtId="0" fontId="1" fillId="4" borderId="9" xfId="0" applyFont="1" applyFill="1" applyBorder="1" applyAlignment="1">
      <alignment horizontal="left"/>
    </xf>
    <xf numFmtId="0" fontId="1" fillId="4" borderId="2" xfId="0" applyFont="1" applyFill="1" applyBorder="1" applyAlignment="1">
      <alignment horizontal="left"/>
    </xf>
    <xf numFmtId="0" fontId="1" fillId="4" borderId="3" xfId="0" applyFont="1" applyFill="1" applyBorder="1" applyAlignment="1">
      <alignment horizontal="left"/>
    </xf>
    <xf numFmtId="0" fontId="1" fillId="4" borderId="4" xfId="0" applyFont="1" applyFill="1" applyBorder="1" applyAlignment="1">
      <alignment horizontal="left"/>
    </xf>
    <xf numFmtId="0" fontId="5" fillId="8" borderId="34" xfId="0" applyFont="1" applyFill="1" applyBorder="1" applyAlignment="1">
      <alignment horizontal="center" wrapText="1"/>
    </xf>
    <xf numFmtId="0" fontId="5" fillId="8" borderId="23" xfId="0" applyFont="1" applyFill="1" applyBorder="1" applyAlignment="1">
      <alignment horizontal="center" wrapText="1"/>
    </xf>
    <xf numFmtId="0" fontId="5" fillId="8" borderId="35" xfId="0" applyFont="1" applyFill="1" applyBorder="1" applyAlignment="1">
      <alignment horizontal="center" wrapText="1"/>
    </xf>
    <xf numFmtId="0" fontId="4" fillId="0" borderId="48" xfId="0" applyFont="1" applyFill="1" applyBorder="1" applyAlignment="1">
      <alignment horizontal="center" wrapText="1"/>
    </xf>
    <xf numFmtId="0" fontId="4" fillId="0" borderId="49" xfId="0" applyFont="1" applyFill="1" applyBorder="1" applyAlignment="1">
      <alignment horizontal="center" wrapText="1"/>
    </xf>
    <xf numFmtId="0" fontId="4" fillId="0" borderId="36" xfId="0" applyFont="1" applyFill="1" applyBorder="1" applyAlignment="1">
      <alignment horizontal="center" wrapText="1"/>
    </xf>
    <xf numFmtId="0" fontId="20" fillId="5" borderId="7" xfId="0" applyFont="1" applyFill="1" applyBorder="1" applyAlignment="1">
      <alignment horizontal="center" vertical="top" wrapText="1"/>
    </xf>
    <xf numFmtId="0" fontId="20" fillId="5" borderId="9" xfId="0" applyFont="1" applyFill="1" applyBorder="1" applyAlignment="1">
      <alignment horizontal="center" vertical="top" wrapText="1"/>
    </xf>
    <xf numFmtId="0" fontId="12" fillId="0" borderId="7" xfId="0" applyFont="1" applyBorder="1" applyAlignment="1">
      <alignment horizontal="center" vertical="top"/>
    </xf>
    <xf numFmtId="0" fontId="13" fillId="0" borderId="2" xfId="0" applyFont="1" applyBorder="1" applyAlignment="1">
      <alignment horizontal="center" vertical="top"/>
    </xf>
    <xf numFmtId="0" fontId="13" fillId="0" borderId="3" xfId="0" applyFont="1" applyBorder="1" applyAlignment="1">
      <alignment horizontal="center" vertical="top"/>
    </xf>
    <xf numFmtId="0" fontId="13" fillId="0" borderId="4" xfId="0" applyFont="1" applyBorder="1" applyAlignment="1">
      <alignment horizontal="center" vertical="top"/>
    </xf>
    <xf numFmtId="0" fontId="13" fillId="3" borderId="2" xfId="0" applyFont="1" applyFill="1" applyBorder="1" applyAlignment="1">
      <alignment horizontal="center" vertical="top"/>
    </xf>
    <xf numFmtId="0" fontId="13" fillId="3" borderId="3" xfId="0" applyFont="1" applyFill="1" applyBorder="1" applyAlignment="1">
      <alignment horizontal="center" vertical="top"/>
    </xf>
    <xf numFmtId="0" fontId="13" fillId="3" borderId="4" xfId="0" applyFont="1" applyFill="1" applyBorder="1" applyAlignment="1">
      <alignment horizontal="center" vertical="top"/>
    </xf>
    <xf numFmtId="0" fontId="20" fillId="3" borderId="12" xfId="0" applyFont="1" applyFill="1" applyBorder="1" applyAlignment="1">
      <alignment horizontal="center" vertical="top" wrapText="1"/>
    </xf>
    <xf numFmtId="0" fontId="20" fillId="3" borderId="24" xfId="0" applyFont="1" applyFill="1" applyBorder="1" applyAlignment="1">
      <alignment horizontal="center" vertical="top" wrapText="1"/>
    </xf>
    <xf numFmtId="0" fontId="20" fillId="3" borderId="25" xfId="0" applyFont="1" applyFill="1" applyBorder="1" applyAlignment="1">
      <alignment horizontal="center" vertical="top" wrapText="1"/>
    </xf>
    <xf numFmtId="0" fontId="13" fillId="3" borderId="1" xfId="0" applyFont="1" applyFill="1" applyBorder="1" applyAlignment="1">
      <alignment horizontal="center" vertical="top"/>
    </xf>
    <xf numFmtId="0" fontId="12" fillId="0" borderId="2" xfId="0" applyFont="1" applyBorder="1" applyAlignment="1">
      <alignment horizontal="center" vertical="top"/>
    </xf>
    <xf numFmtId="0" fontId="12" fillId="0" borderId="3" xfId="0" applyFont="1" applyBorder="1" applyAlignment="1">
      <alignment horizontal="center" vertical="top"/>
    </xf>
    <xf numFmtId="0" fontId="12" fillId="0" borderId="4" xfId="0" applyFont="1" applyBorder="1" applyAlignment="1">
      <alignment horizontal="center" vertical="top"/>
    </xf>
    <xf numFmtId="0" fontId="12" fillId="0" borderId="45" xfId="0" applyFont="1" applyBorder="1" applyAlignment="1">
      <alignment horizontal="center" vertical="top" wrapText="1"/>
    </xf>
    <xf numFmtId="0" fontId="12" fillId="0" borderId="46" xfId="0" applyFont="1" applyBorder="1" applyAlignment="1">
      <alignment horizontal="center" vertical="top" wrapText="1"/>
    </xf>
    <xf numFmtId="0" fontId="12" fillId="0" borderId="47" xfId="0" applyFont="1" applyBorder="1" applyAlignment="1">
      <alignment horizontal="center" vertical="top" wrapText="1"/>
    </xf>
    <xf numFmtId="0" fontId="13" fillId="3" borderId="43" xfId="0" applyFont="1" applyFill="1" applyBorder="1" applyAlignment="1">
      <alignment horizontal="center" vertical="top" wrapText="1"/>
    </xf>
    <xf numFmtId="0" fontId="13" fillId="3" borderId="3" xfId="0" applyFont="1" applyFill="1" applyBorder="1" applyAlignment="1">
      <alignment horizontal="center" vertical="top" wrapText="1"/>
    </xf>
    <xf numFmtId="0" fontId="13" fillId="3" borderId="44" xfId="0" applyFont="1" applyFill="1" applyBorder="1" applyAlignment="1">
      <alignment horizontal="center" vertical="top" wrapText="1"/>
    </xf>
    <xf numFmtId="0" fontId="12" fillId="0" borderId="40" xfId="0" applyFont="1" applyBorder="1" applyAlignment="1">
      <alignment horizontal="center" vertical="top" wrapText="1"/>
    </xf>
    <xf numFmtId="0" fontId="12" fillId="0" borderId="41" xfId="0" applyFont="1" applyBorder="1" applyAlignment="1">
      <alignment horizontal="center" vertical="top" wrapText="1"/>
    </xf>
    <xf numFmtId="0" fontId="12" fillId="0" borderId="42" xfId="0" applyFont="1" applyBorder="1" applyAlignment="1">
      <alignment horizontal="center" vertical="top" wrapText="1"/>
    </xf>
    <xf numFmtId="0" fontId="12" fillId="0" borderId="1" xfId="0" applyFont="1" applyBorder="1" applyAlignment="1">
      <alignment horizontal="center" vertical="top"/>
    </xf>
    <xf numFmtId="0" fontId="12" fillId="0" borderId="15" xfId="0" applyFont="1" applyBorder="1" applyAlignment="1">
      <alignment horizontal="center" vertical="top"/>
    </xf>
    <xf numFmtId="0" fontId="12" fillId="0" borderId="32" xfId="0" applyFont="1" applyBorder="1" applyAlignment="1">
      <alignment horizontal="center" vertical="top"/>
    </xf>
    <xf numFmtId="0" fontId="12" fillId="0" borderId="14" xfId="0" applyFont="1" applyBorder="1" applyAlignment="1">
      <alignment horizontal="center" vertical="top"/>
    </xf>
    <xf numFmtId="0" fontId="4" fillId="0" borderId="1" xfId="0" applyFont="1" applyBorder="1" applyAlignment="1">
      <alignment horizontal="center" wrapText="1"/>
    </xf>
    <xf numFmtId="0" fontId="1" fillId="0" borderId="1" xfId="4" applyFont="1" applyBorder="1" applyAlignment="1">
      <alignment horizontal="center" wrapText="1"/>
    </xf>
    <xf numFmtId="0" fontId="1" fillId="4" borderId="1" xfId="0" applyFont="1" applyFill="1" applyBorder="1" applyAlignment="1">
      <alignment horizontal="center" wrapText="1"/>
    </xf>
  </cellXfs>
  <cellStyles count="5">
    <cellStyle name="Comma" xfId="1" builtinId="3"/>
    <cellStyle name="Comma 2" xfId="3" xr:uid="{00000000-0005-0000-0000-000001000000}"/>
    <cellStyle name="Normal" xfId="0" builtinId="0"/>
    <cellStyle name="Normal 2" xfId="2" xr:uid="{00000000-0005-0000-0000-000003000000}"/>
    <cellStyle name="Normal 7" xfId="4" xr:uid="{8F3195BE-0FFC-4D33-8835-0A43FBDFF77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0"/>
  <sheetViews>
    <sheetView topLeftCell="A4" workbookViewId="0">
      <selection activeCell="H25" sqref="H25"/>
    </sheetView>
  </sheetViews>
  <sheetFormatPr defaultRowHeight="15.6" x14ac:dyDescent="0.3"/>
  <cols>
    <col min="1" max="1" width="7" style="2" customWidth="1"/>
    <col min="2" max="2" width="55.21875" style="2" customWidth="1"/>
    <col min="3" max="3" width="24.6640625" style="1" customWidth="1"/>
    <col min="4" max="4" width="19.33203125" style="2" customWidth="1"/>
    <col min="5" max="16384" width="8.88671875" style="2"/>
  </cols>
  <sheetData>
    <row r="1" spans="1:4" x14ac:dyDescent="0.3">
      <c r="A1" s="3"/>
      <c r="B1" s="4"/>
      <c r="C1" s="5"/>
      <c r="D1" s="6"/>
    </row>
    <row r="2" spans="1:4" x14ac:dyDescent="0.3">
      <c r="A2" s="7"/>
      <c r="B2" s="8"/>
      <c r="C2" s="9"/>
      <c r="D2" s="10"/>
    </row>
    <row r="3" spans="1:4" ht="15" customHeight="1" x14ac:dyDescent="0.3">
      <c r="A3" s="11" t="s">
        <v>334</v>
      </c>
      <c r="B3" s="12"/>
      <c r="C3" s="9"/>
      <c r="D3" s="10"/>
    </row>
    <row r="4" spans="1:4" ht="15" customHeight="1" x14ac:dyDescent="0.3">
      <c r="A4" s="13"/>
      <c r="B4" s="12"/>
      <c r="C4" s="9"/>
      <c r="D4" s="10"/>
    </row>
    <row r="5" spans="1:4" ht="15" customHeight="1" x14ac:dyDescent="0.3">
      <c r="A5" s="11"/>
      <c r="B5" s="12"/>
      <c r="C5" s="9"/>
      <c r="D5" s="10"/>
    </row>
    <row r="6" spans="1:4" ht="15" customHeight="1" x14ac:dyDescent="0.3">
      <c r="A6" s="358" t="s">
        <v>333</v>
      </c>
      <c r="B6" s="359"/>
      <c r="C6" s="359"/>
      <c r="D6" s="360"/>
    </row>
    <row r="7" spans="1:4" x14ac:dyDescent="0.3">
      <c r="A7" s="361"/>
      <c r="B7" s="362"/>
      <c r="C7" s="362"/>
      <c r="D7" s="363"/>
    </row>
    <row r="8" spans="1:4" x14ac:dyDescent="0.3">
      <c r="A8" s="14">
        <v>1</v>
      </c>
      <c r="B8" s="15" t="s">
        <v>1</v>
      </c>
      <c r="C8" s="16" t="s">
        <v>7</v>
      </c>
      <c r="D8" s="17" t="s">
        <v>113</v>
      </c>
    </row>
    <row r="9" spans="1:4" x14ac:dyDescent="0.3">
      <c r="A9" s="18"/>
      <c r="B9" s="19"/>
      <c r="C9" s="20"/>
      <c r="D9" s="21"/>
    </row>
    <row r="10" spans="1:4" ht="15" customHeight="1" x14ac:dyDescent="0.3">
      <c r="A10" s="22" t="s">
        <v>8</v>
      </c>
      <c r="B10" s="23" t="s">
        <v>0</v>
      </c>
      <c r="C10" s="24"/>
      <c r="D10" s="25"/>
    </row>
    <row r="11" spans="1:4" x14ac:dyDescent="0.3">
      <c r="A11" s="26"/>
      <c r="B11" s="27"/>
      <c r="C11" s="28"/>
      <c r="D11" s="21"/>
    </row>
    <row r="12" spans="1:4" x14ac:dyDescent="0.3">
      <c r="A12" s="22" t="s">
        <v>10</v>
      </c>
      <c r="B12" s="23" t="s">
        <v>46</v>
      </c>
      <c r="C12" s="24"/>
      <c r="D12" s="25"/>
    </row>
    <row r="13" spans="1:4" x14ac:dyDescent="0.3">
      <c r="A13" s="26"/>
      <c r="B13" s="27"/>
      <c r="C13" s="28"/>
      <c r="D13" s="21"/>
    </row>
    <row r="14" spans="1:4" x14ac:dyDescent="0.3">
      <c r="A14" s="22" t="s">
        <v>94</v>
      </c>
      <c r="B14" s="23" t="s">
        <v>73</v>
      </c>
      <c r="C14" s="24"/>
      <c r="D14" s="25"/>
    </row>
    <row r="15" spans="1:4" x14ac:dyDescent="0.3">
      <c r="A15" s="26"/>
      <c r="B15" s="27"/>
      <c r="C15" s="28"/>
      <c r="D15" s="21"/>
    </row>
    <row r="16" spans="1:4" x14ac:dyDescent="0.3">
      <c r="A16" s="22" t="s">
        <v>95</v>
      </c>
      <c r="B16" s="23" t="s">
        <v>93</v>
      </c>
      <c r="C16" s="24"/>
      <c r="D16" s="25"/>
    </row>
    <row r="17" spans="1:4" x14ac:dyDescent="0.3">
      <c r="A17" s="26"/>
      <c r="B17" s="27"/>
      <c r="C17" s="28"/>
      <c r="D17" s="21"/>
    </row>
    <row r="18" spans="1:4" x14ac:dyDescent="0.3">
      <c r="A18" s="22" t="s">
        <v>96</v>
      </c>
      <c r="B18" s="23" t="s">
        <v>70</v>
      </c>
      <c r="C18" s="24"/>
      <c r="D18" s="25"/>
    </row>
    <row r="19" spans="1:4" x14ac:dyDescent="0.3">
      <c r="A19" s="26"/>
      <c r="B19" s="27"/>
      <c r="C19" s="28"/>
      <c r="D19" s="21"/>
    </row>
    <row r="20" spans="1:4" x14ac:dyDescent="0.3">
      <c r="A20" s="22" t="s">
        <v>97</v>
      </c>
      <c r="B20" s="23" t="s">
        <v>72</v>
      </c>
      <c r="C20" s="24"/>
      <c r="D20" s="25"/>
    </row>
    <row r="21" spans="1:4" x14ac:dyDescent="0.3">
      <c r="A21" s="26"/>
      <c r="B21" s="27"/>
      <c r="C21" s="28"/>
      <c r="D21" s="21"/>
    </row>
    <row r="22" spans="1:4" x14ac:dyDescent="0.3">
      <c r="A22" s="22" t="s">
        <v>98</v>
      </c>
      <c r="B22" s="23" t="s">
        <v>74</v>
      </c>
      <c r="C22" s="24"/>
      <c r="D22" s="25"/>
    </row>
    <row r="23" spans="1:4" x14ac:dyDescent="0.3">
      <c r="A23" s="26"/>
      <c r="B23" s="27"/>
      <c r="C23" s="28"/>
      <c r="D23" s="21"/>
    </row>
    <row r="24" spans="1:4" x14ac:dyDescent="0.3">
      <c r="A24" s="22" t="s">
        <v>13</v>
      </c>
      <c r="B24" s="23" t="s">
        <v>71</v>
      </c>
      <c r="C24" s="24"/>
      <c r="D24" s="25"/>
    </row>
    <row r="25" spans="1:4" x14ac:dyDescent="0.3">
      <c r="A25" s="26"/>
      <c r="B25" s="27"/>
      <c r="C25" s="28"/>
      <c r="D25" s="21"/>
    </row>
    <row r="26" spans="1:4" x14ac:dyDescent="0.3">
      <c r="A26" s="29"/>
      <c r="B26" s="30"/>
      <c r="C26" s="31"/>
      <c r="D26" s="21"/>
    </row>
    <row r="27" spans="1:4" x14ac:dyDescent="0.3">
      <c r="A27" s="32"/>
      <c r="B27" s="33" t="s">
        <v>99</v>
      </c>
      <c r="C27" s="34"/>
      <c r="D27" s="35"/>
    </row>
    <row r="28" spans="1:4" x14ac:dyDescent="0.3">
      <c r="A28" s="18"/>
      <c r="B28" s="19"/>
      <c r="C28" s="36"/>
      <c r="D28" s="21"/>
    </row>
    <row r="29" spans="1:4" x14ac:dyDescent="0.3">
      <c r="A29" s="352" t="s">
        <v>129</v>
      </c>
      <c r="B29" s="353"/>
      <c r="C29" s="353"/>
      <c r="D29" s="354"/>
    </row>
    <row r="30" spans="1:4" x14ac:dyDescent="0.3">
      <c r="A30" s="355" t="s">
        <v>128</v>
      </c>
      <c r="B30" s="356"/>
      <c r="C30" s="356"/>
      <c r="D30" s="357"/>
    </row>
  </sheetData>
  <mergeCells count="4">
    <mergeCell ref="A29:D29"/>
    <mergeCell ref="A30:D30"/>
    <mergeCell ref="A6:D6"/>
    <mergeCell ref="A7:D7"/>
  </mergeCells>
  <pageMargins left="0.7" right="0.7" top="0.75" bottom="0.75" header="0.3" footer="0.3"/>
  <pageSetup paperSize="9" orientation="portrait"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4.4" x14ac:dyDescent="0.3"/>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4.4" x14ac:dyDescent="0.3"/>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RowHeight="14.4" x14ac:dyDescent="0.3"/>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workbookViewId="0"/>
  </sheetViews>
  <sheetFormatPr defaultRowHeight="14.4" x14ac:dyDescent="0.3"/>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4.4" x14ac:dyDescent="0.3"/>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heetViews>
  <sheetFormatPr defaultRowHeight="14.4" x14ac:dyDescent="0.3"/>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defaultRowHeight="14.4" x14ac:dyDescent="0.3"/>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4.4" x14ac:dyDescent="0.3"/>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
  <sheetViews>
    <sheetView workbookViewId="0"/>
  </sheetViews>
  <sheetFormatPr defaultRowHeight="14.4" x14ac:dyDescent="0.3"/>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sheetPr>
  <dimension ref="A1:I11"/>
  <sheetViews>
    <sheetView workbookViewId="0">
      <selection activeCell="A10" sqref="A10"/>
    </sheetView>
  </sheetViews>
  <sheetFormatPr defaultRowHeight="13.8" x14ac:dyDescent="0.3"/>
  <cols>
    <col min="1" max="1" width="5.5546875" style="145" customWidth="1"/>
    <col min="2" max="2" width="50.88671875" style="145" customWidth="1"/>
    <col min="3" max="3" width="8.88671875" style="149"/>
    <col min="4" max="4" width="10.77734375" style="149" bestFit="1" customWidth="1"/>
    <col min="5" max="5" width="11.6640625" style="149" customWidth="1"/>
    <col min="6" max="6" width="15.6640625" style="170" bestFit="1" customWidth="1"/>
    <col min="7" max="7" width="15.88671875" style="145" customWidth="1"/>
    <col min="8" max="8" width="8.88671875" style="145"/>
    <col min="9" max="9" width="49.5546875" style="145" customWidth="1"/>
    <col min="10" max="16384" width="8.88671875" style="145"/>
  </cols>
  <sheetData>
    <row r="1" spans="1:9" x14ac:dyDescent="0.3">
      <c r="A1" s="366"/>
      <c r="B1" s="366"/>
      <c r="C1" s="366"/>
      <c r="D1" s="366"/>
      <c r="E1" s="366"/>
      <c r="F1" s="366"/>
    </row>
    <row r="2" spans="1:9" x14ac:dyDescent="0.3">
      <c r="A2" s="370" t="s">
        <v>83</v>
      </c>
      <c r="B2" s="371"/>
      <c r="C2" s="371"/>
      <c r="D2" s="371"/>
      <c r="E2" s="371"/>
      <c r="F2" s="371"/>
      <c r="G2" s="372"/>
    </row>
    <row r="3" spans="1:9" x14ac:dyDescent="0.3">
      <c r="A3" s="367"/>
      <c r="B3" s="368"/>
      <c r="C3" s="368"/>
      <c r="D3" s="368"/>
      <c r="E3" s="368"/>
      <c r="F3" s="368"/>
      <c r="G3" s="369"/>
    </row>
    <row r="4" spans="1:9" s="149" customFormat="1" x14ac:dyDescent="0.3">
      <c r="A4" s="146" t="s">
        <v>3</v>
      </c>
      <c r="B4" s="146" t="s">
        <v>1</v>
      </c>
      <c r="C4" s="146" t="s">
        <v>4</v>
      </c>
      <c r="D4" s="146" t="s">
        <v>5</v>
      </c>
      <c r="E4" s="146" t="s">
        <v>6</v>
      </c>
      <c r="F4" s="147" t="s">
        <v>7</v>
      </c>
      <c r="G4" s="148" t="s">
        <v>11</v>
      </c>
    </row>
    <row r="5" spans="1:9" x14ac:dyDescent="0.3">
      <c r="A5" s="364"/>
      <c r="B5" s="364"/>
      <c r="C5" s="364"/>
      <c r="D5" s="364"/>
      <c r="E5" s="364"/>
      <c r="F5" s="364"/>
      <c r="G5" s="365"/>
    </row>
    <row r="6" spans="1:9" x14ac:dyDescent="0.3">
      <c r="A6" s="150" t="s">
        <v>16</v>
      </c>
      <c r="B6" s="151" t="s">
        <v>12</v>
      </c>
      <c r="C6" s="152"/>
      <c r="D6" s="152"/>
      <c r="E6" s="152"/>
      <c r="F6" s="153"/>
      <c r="G6" s="154"/>
    </row>
    <row r="7" spans="1:9" x14ac:dyDescent="0.3">
      <c r="A7" s="155" t="s">
        <v>8</v>
      </c>
      <c r="B7" s="155"/>
      <c r="C7" s="156"/>
      <c r="D7" s="156"/>
      <c r="E7" s="156"/>
      <c r="F7" s="157"/>
      <c r="G7" s="158"/>
    </row>
    <row r="8" spans="1:9" ht="124.2" x14ac:dyDescent="0.3">
      <c r="A8" s="159">
        <v>1</v>
      </c>
      <c r="B8" s="160" t="s">
        <v>114</v>
      </c>
      <c r="C8" s="161" t="s">
        <v>9</v>
      </c>
      <c r="D8" s="161" t="s">
        <v>115</v>
      </c>
      <c r="E8" s="161"/>
      <c r="F8" s="162"/>
      <c r="G8" s="158"/>
    </row>
    <row r="9" spans="1:9" ht="41.4" x14ac:dyDescent="0.3">
      <c r="A9" s="159">
        <v>2</v>
      </c>
      <c r="B9" s="163" t="s">
        <v>282</v>
      </c>
      <c r="C9" s="161" t="s">
        <v>9</v>
      </c>
      <c r="D9" s="161" t="s">
        <v>115</v>
      </c>
      <c r="E9" s="161"/>
      <c r="F9" s="162"/>
      <c r="G9" s="158"/>
      <c r="I9" s="164"/>
    </row>
    <row r="10" spans="1:9" x14ac:dyDescent="0.3">
      <c r="A10" s="165"/>
      <c r="B10" s="166" t="s">
        <v>18</v>
      </c>
      <c r="C10" s="167"/>
      <c r="D10" s="167"/>
      <c r="E10" s="167"/>
      <c r="F10" s="168"/>
      <c r="G10" s="169"/>
    </row>
    <row r="11" spans="1:9" x14ac:dyDescent="0.3">
      <c r="A11" s="159"/>
      <c r="B11" s="155"/>
      <c r="C11" s="161"/>
      <c r="D11" s="161"/>
      <c r="E11" s="161"/>
      <c r="F11" s="162"/>
      <c r="G11" s="158"/>
    </row>
  </sheetData>
  <mergeCells count="4">
    <mergeCell ref="A5:G5"/>
    <mergeCell ref="A1:F1"/>
    <mergeCell ref="A3:G3"/>
    <mergeCell ref="A2:G2"/>
  </mergeCells>
  <pageMargins left="0.7" right="0.7" top="0.75" bottom="0.75" header="0.3" footer="0.3"/>
  <pageSetup paperSize="9" orientation="portrait" horizontalDpi="4294967293" verticalDpi="4294967293"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
  <sheetViews>
    <sheetView workbookViewId="0"/>
  </sheetViews>
  <sheetFormatPr defaultRowHeight="14.4" x14ac:dyDescent="0.3"/>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
  <sheetViews>
    <sheetView workbookViewId="0"/>
  </sheetViews>
  <sheetFormatPr defaultRowHeight="14.4" x14ac:dyDescent="0.3"/>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
  <sheetViews>
    <sheetView workbookViewId="0"/>
  </sheetViews>
  <sheetFormatPr defaultRowHeight="14.4" x14ac:dyDescent="0.3"/>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
  <sheetViews>
    <sheetView workbookViewId="0"/>
  </sheetViews>
  <sheetFormatPr defaultRowHeight="14.4" x14ac:dyDescent="0.3"/>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
  <sheetViews>
    <sheetView workbookViewId="0"/>
  </sheetViews>
  <sheetFormatPr defaultRowHeight="14.4" x14ac:dyDescent="0.3"/>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
  <sheetViews>
    <sheetView workbookViewId="0"/>
  </sheetViews>
  <sheetFormatPr defaultRowHeight="14.4" x14ac:dyDescent="0.3"/>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
  <sheetViews>
    <sheetView workbookViewId="0"/>
  </sheetViews>
  <sheetFormatPr defaultRowHeight="14.4" x14ac:dyDescent="0.3"/>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
  <sheetViews>
    <sheetView workbookViewId="0"/>
  </sheetViews>
  <sheetFormatPr defaultRowHeight="14.4" x14ac:dyDescent="0.3"/>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
  <sheetViews>
    <sheetView workbookViewId="0"/>
  </sheetViews>
  <sheetFormatPr defaultRowHeight="14.4" x14ac:dyDescent="0.3"/>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2:F15"/>
  <sheetViews>
    <sheetView workbookViewId="0">
      <selection activeCell="A14" sqref="A14"/>
    </sheetView>
  </sheetViews>
  <sheetFormatPr defaultRowHeight="13.8" x14ac:dyDescent="0.3"/>
  <cols>
    <col min="1" max="1" width="8.88671875" style="145"/>
    <col min="2" max="2" width="56.44140625" style="145" customWidth="1"/>
    <col min="3" max="5" width="8.88671875" style="194"/>
    <col min="6" max="6" width="15.6640625" style="195" bestFit="1" customWidth="1"/>
    <col min="7" max="16384" width="8.88671875" style="145"/>
  </cols>
  <sheetData>
    <row r="2" spans="1:6" x14ac:dyDescent="0.3">
      <c r="A2" s="370" t="s">
        <v>90</v>
      </c>
      <c r="B2" s="371"/>
      <c r="C2" s="371"/>
      <c r="D2" s="371"/>
      <c r="E2" s="371"/>
      <c r="F2" s="372"/>
    </row>
    <row r="3" spans="1:6" x14ac:dyDescent="0.3">
      <c r="A3" s="171"/>
      <c r="B3" s="171"/>
      <c r="C3" s="172"/>
      <c r="D3" s="172"/>
      <c r="E3" s="172"/>
      <c r="F3" s="173"/>
    </row>
    <row r="4" spans="1:6" s="149" customFormat="1" x14ac:dyDescent="0.3">
      <c r="A4" s="174" t="s">
        <v>3</v>
      </c>
      <c r="B4" s="174" t="s">
        <v>1</v>
      </c>
      <c r="C4" s="174" t="s">
        <v>4</v>
      </c>
      <c r="D4" s="174" t="s">
        <v>5</v>
      </c>
      <c r="E4" s="175" t="s">
        <v>42</v>
      </c>
      <c r="F4" s="176" t="s">
        <v>7</v>
      </c>
    </row>
    <row r="5" spans="1:6" ht="27.6" x14ac:dyDescent="0.3">
      <c r="A5" s="177">
        <v>1</v>
      </c>
      <c r="B5" s="178" t="s">
        <v>283</v>
      </c>
      <c r="C5" s="179" t="s">
        <v>9</v>
      </c>
      <c r="D5" s="180">
        <f>378+176+315</f>
        <v>869</v>
      </c>
      <c r="E5" s="180"/>
      <c r="F5" s="181">
        <f>D5*E5</f>
        <v>0</v>
      </c>
    </row>
    <row r="6" spans="1:6" ht="55.2" x14ac:dyDescent="0.3">
      <c r="A6" s="177">
        <v>2</v>
      </c>
      <c r="B6" s="182" t="s">
        <v>284</v>
      </c>
      <c r="C6" s="179" t="s">
        <v>47</v>
      </c>
      <c r="D6" s="180">
        <v>4</v>
      </c>
      <c r="E6" s="183"/>
      <c r="F6" s="181">
        <f>D6*E6</f>
        <v>0</v>
      </c>
    </row>
    <row r="7" spans="1:6" ht="41.4" x14ac:dyDescent="0.3">
      <c r="A7" s="177">
        <v>3</v>
      </c>
      <c r="B7" s="182" t="s">
        <v>285</v>
      </c>
      <c r="C7" s="179" t="s">
        <v>9</v>
      </c>
      <c r="D7" s="180">
        <v>100</v>
      </c>
      <c r="E7" s="183"/>
      <c r="F7" s="181">
        <f>D7*E7</f>
        <v>0</v>
      </c>
    </row>
    <row r="8" spans="1:6" x14ac:dyDescent="0.3">
      <c r="A8" s="177">
        <v>4</v>
      </c>
      <c r="B8" s="182" t="s">
        <v>116</v>
      </c>
      <c r="C8" s="179" t="s">
        <v>9</v>
      </c>
      <c r="D8" s="180">
        <v>100</v>
      </c>
      <c r="E8" s="183"/>
      <c r="F8" s="181">
        <f t="shared" ref="F8" si="0">D8*E8</f>
        <v>0</v>
      </c>
    </row>
    <row r="9" spans="1:6" s="187" customFormat="1" ht="41.4" x14ac:dyDescent="0.3">
      <c r="A9" s="184">
        <v>5</v>
      </c>
      <c r="B9" s="185" t="s">
        <v>286</v>
      </c>
      <c r="C9" s="179" t="s">
        <v>9</v>
      </c>
      <c r="D9" s="180">
        <v>250</v>
      </c>
      <c r="E9" s="183"/>
      <c r="F9" s="186">
        <f t="shared" ref="F9:F13" si="1">D9*E9</f>
        <v>0</v>
      </c>
    </row>
    <row r="10" spans="1:6" ht="41.4" x14ac:dyDescent="0.3">
      <c r="A10" s="177">
        <v>6</v>
      </c>
      <c r="B10" s="182" t="s">
        <v>287</v>
      </c>
      <c r="C10" s="179" t="s">
        <v>9</v>
      </c>
      <c r="D10" s="180">
        <v>300</v>
      </c>
      <c r="E10" s="183"/>
      <c r="F10" s="181">
        <f t="shared" si="1"/>
        <v>0</v>
      </c>
    </row>
    <row r="11" spans="1:6" ht="27.6" x14ac:dyDescent="0.3">
      <c r="A11" s="177">
        <v>7</v>
      </c>
      <c r="B11" s="182" t="s">
        <v>117</v>
      </c>
      <c r="C11" s="179" t="s">
        <v>9</v>
      </c>
      <c r="D11" s="180">
        <v>600</v>
      </c>
      <c r="E11" s="183"/>
      <c r="F11" s="181">
        <f t="shared" si="1"/>
        <v>0</v>
      </c>
    </row>
    <row r="12" spans="1:6" ht="36" customHeight="1" x14ac:dyDescent="0.3">
      <c r="A12" s="177">
        <v>8</v>
      </c>
      <c r="B12" s="182" t="s">
        <v>145</v>
      </c>
      <c r="C12" s="179" t="s">
        <v>9</v>
      </c>
      <c r="D12" s="180">
        <v>300</v>
      </c>
      <c r="E12" s="183"/>
      <c r="F12" s="181">
        <f t="shared" si="1"/>
        <v>0</v>
      </c>
    </row>
    <row r="13" spans="1:6" ht="32.4" customHeight="1" x14ac:dyDescent="0.3">
      <c r="A13" s="177">
        <v>9</v>
      </c>
      <c r="B13" s="182" t="s">
        <v>118</v>
      </c>
      <c r="C13" s="179" t="s">
        <v>47</v>
      </c>
      <c r="D13" s="180">
        <v>3</v>
      </c>
      <c r="E13" s="183"/>
      <c r="F13" s="181">
        <f t="shared" si="1"/>
        <v>0</v>
      </c>
    </row>
    <row r="14" spans="1:6" x14ac:dyDescent="0.3">
      <c r="A14" s="177"/>
      <c r="B14" s="182"/>
      <c r="C14" s="179"/>
      <c r="D14" s="180"/>
      <c r="E14" s="183"/>
      <c r="F14" s="181"/>
    </row>
    <row r="15" spans="1:6" s="164" customFormat="1" x14ac:dyDescent="0.3">
      <c r="A15" s="188"/>
      <c r="B15" s="189" t="s">
        <v>50</v>
      </c>
      <c r="C15" s="190"/>
      <c r="D15" s="191"/>
      <c r="E15" s="192"/>
      <c r="F15" s="193">
        <f>SUM(F5:F13)</f>
        <v>0</v>
      </c>
    </row>
  </sheetData>
  <mergeCells count="1">
    <mergeCell ref="A2:F2"/>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
  <sheetViews>
    <sheetView workbookViewId="0"/>
  </sheetViews>
  <sheetFormatPr defaultRowHeight="14.4" x14ac:dyDescent="0.3"/>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
  <sheetViews>
    <sheetView workbookViewId="0"/>
  </sheetViews>
  <sheetFormatPr defaultRowHeight="14.4"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sheetPr>
  <dimension ref="A2:G27"/>
  <sheetViews>
    <sheetView topLeftCell="A16" zoomScaleNormal="100" workbookViewId="0">
      <selection activeCell="A28" sqref="A28"/>
    </sheetView>
  </sheetViews>
  <sheetFormatPr defaultRowHeight="13.8" x14ac:dyDescent="0.3"/>
  <cols>
    <col min="1" max="1" width="6" style="242" bestFit="1" customWidth="1"/>
    <col min="2" max="2" width="55.5546875" style="145" customWidth="1"/>
    <col min="3" max="3" width="11.5546875" style="194" bestFit="1" customWidth="1"/>
    <col min="4" max="4" width="6.88671875" style="194" bestFit="1" customWidth="1"/>
    <col min="5" max="5" width="6.5546875" style="194" bestFit="1" customWidth="1"/>
    <col min="6" max="6" width="6.88671875" style="194" bestFit="1" customWidth="1"/>
    <col min="7" max="7" width="16.21875" style="195" bestFit="1" customWidth="1"/>
    <col min="8" max="16384" width="8.88671875" style="145"/>
  </cols>
  <sheetData>
    <row r="2" spans="1:7" x14ac:dyDescent="0.3">
      <c r="A2" s="376" t="s">
        <v>91</v>
      </c>
      <c r="B2" s="376"/>
      <c r="C2" s="376"/>
      <c r="D2" s="376"/>
      <c r="E2" s="376"/>
      <c r="F2" s="376"/>
      <c r="G2" s="376"/>
    </row>
    <row r="3" spans="1:7" x14ac:dyDescent="0.3">
      <c r="A3" s="172"/>
      <c r="B3" s="171"/>
      <c r="C3" s="172"/>
      <c r="D3" s="172"/>
      <c r="E3" s="172"/>
      <c r="F3" s="172"/>
      <c r="G3" s="196"/>
    </row>
    <row r="4" spans="1:7" s="149" customFormat="1" x14ac:dyDescent="0.3">
      <c r="A4" s="197" t="s">
        <v>3</v>
      </c>
      <c r="B4" s="197" t="s">
        <v>1</v>
      </c>
      <c r="C4" s="197" t="s">
        <v>2</v>
      </c>
      <c r="D4" s="197" t="s">
        <v>4</v>
      </c>
      <c r="E4" s="197" t="s">
        <v>5</v>
      </c>
      <c r="F4" s="197" t="s">
        <v>42</v>
      </c>
      <c r="G4" s="198" t="s">
        <v>7</v>
      </c>
    </row>
    <row r="5" spans="1:7" x14ac:dyDescent="0.3">
      <c r="A5" s="199" t="s">
        <v>37</v>
      </c>
      <c r="B5" s="200" t="s">
        <v>40</v>
      </c>
      <c r="C5" s="201"/>
      <c r="D5" s="201"/>
      <c r="E5" s="201"/>
      <c r="F5" s="201"/>
      <c r="G5" s="202"/>
    </row>
    <row r="6" spans="1:7" ht="220.8" x14ac:dyDescent="0.3">
      <c r="A6" s="203">
        <v>1</v>
      </c>
      <c r="B6" s="204" t="s">
        <v>288</v>
      </c>
      <c r="C6" s="205" t="s">
        <v>41</v>
      </c>
      <c r="D6" s="205" t="s">
        <v>9</v>
      </c>
      <c r="E6" s="206">
        <v>200</v>
      </c>
      <c r="F6" s="206"/>
      <c r="G6" s="207">
        <f>E6*F6</f>
        <v>0</v>
      </c>
    </row>
    <row r="7" spans="1:7" ht="248.4" x14ac:dyDescent="0.3">
      <c r="A7" s="208">
        <v>2</v>
      </c>
      <c r="B7" s="209" t="s">
        <v>289</v>
      </c>
      <c r="C7" s="44" t="s">
        <v>290</v>
      </c>
      <c r="D7" s="210" t="s">
        <v>9</v>
      </c>
      <c r="E7" s="211">
        <v>0</v>
      </c>
      <c r="F7" s="211"/>
      <c r="G7" s="207">
        <f>E7*F7</f>
        <v>0</v>
      </c>
    </row>
    <row r="8" spans="1:7" x14ac:dyDescent="0.3">
      <c r="A8" s="212"/>
      <c r="B8" s="46"/>
      <c r="C8" s="44"/>
      <c r="D8" s="44"/>
      <c r="E8" s="44"/>
      <c r="F8" s="44"/>
      <c r="G8" s="213"/>
    </row>
    <row r="9" spans="1:7" x14ac:dyDescent="0.3">
      <c r="A9" s="214" t="s">
        <v>10</v>
      </c>
      <c r="B9" s="373" t="s">
        <v>43</v>
      </c>
      <c r="C9" s="374"/>
      <c r="D9" s="374"/>
      <c r="E9" s="374"/>
      <c r="F9" s="374"/>
      <c r="G9" s="375"/>
    </row>
    <row r="10" spans="1:7" ht="207" x14ac:dyDescent="0.3">
      <c r="A10" s="208">
        <v>1</v>
      </c>
      <c r="B10" s="209" t="s">
        <v>291</v>
      </c>
      <c r="C10" s="215" t="s">
        <v>41</v>
      </c>
      <c r="D10" s="215" t="s">
        <v>9</v>
      </c>
      <c r="E10" s="216">
        <v>400</v>
      </c>
      <c r="F10" s="217"/>
      <c r="G10" s="218">
        <f>E10*F10</f>
        <v>0</v>
      </c>
    </row>
    <row r="11" spans="1:7" ht="55.2" x14ac:dyDescent="0.3">
      <c r="A11" s="208">
        <v>2</v>
      </c>
      <c r="B11" s="219" t="s">
        <v>146</v>
      </c>
      <c r="C11" s="179" t="s">
        <v>147</v>
      </c>
      <c r="D11" s="179" t="s">
        <v>148</v>
      </c>
      <c r="E11" s="180"/>
      <c r="F11" s="183"/>
      <c r="G11" s="181">
        <f>E11*F11</f>
        <v>0</v>
      </c>
    </row>
    <row r="12" spans="1:7" ht="55.2" x14ac:dyDescent="0.3">
      <c r="A12" s="220">
        <v>3</v>
      </c>
      <c r="B12" s="221" t="s">
        <v>292</v>
      </c>
      <c r="C12" s="179" t="s">
        <v>47</v>
      </c>
      <c r="D12" s="179" t="s">
        <v>148</v>
      </c>
      <c r="E12" s="183"/>
      <c r="F12" s="181"/>
      <c r="G12" s="158"/>
    </row>
    <row r="13" spans="1:7" x14ac:dyDescent="0.3">
      <c r="A13" s="222"/>
      <c r="B13" s="223"/>
      <c r="C13" s="224"/>
      <c r="D13" s="225"/>
      <c r="E13" s="226"/>
      <c r="F13" s="227"/>
      <c r="G13" s="228"/>
    </row>
    <row r="14" spans="1:7" x14ac:dyDescent="0.3">
      <c r="A14" s="229" t="s">
        <v>38</v>
      </c>
      <c r="B14" s="230" t="s">
        <v>44</v>
      </c>
      <c r="C14" s="47"/>
      <c r="D14" s="47"/>
      <c r="E14" s="47"/>
      <c r="F14" s="47"/>
      <c r="G14" s="231"/>
    </row>
    <row r="15" spans="1:7" ht="82.8" x14ac:dyDescent="0.3">
      <c r="A15" s="232">
        <v>1</v>
      </c>
      <c r="B15" s="233" t="s">
        <v>293</v>
      </c>
      <c r="C15" s="234"/>
      <c r="D15" s="215" t="s">
        <v>9</v>
      </c>
      <c r="E15" s="216">
        <v>300</v>
      </c>
      <c r="F15" s="217"/>
      <c r="G15" s="207">
        <f>E15*F15</f>
        <v>0</v>
      </c>
    </row>
    <row r="16" spans="1:7" ht="55.2" x14ac:dyDescent="0.3">
      <c r="A16" s="208">
        <v>2</v>
      </c>
      <c r="B16" s="46" t="s">
        <v>294</v>
      </c>
      <c r="C16" s="44" t="s">
        <v>295</v>
      </c>
      <c r="D16" s="210" t="s">
        <v>9</v>
      </c>
      <c r="E16" s="211">
        <v>15300</v>
      </c>
      <c r="F16" s="211"/>
      <c r="G16" s="218">
        <f>E16*F16</f>
        <v>0</v>
      </c>
    </row>
    <row r="17" spans="1:7" ht="69" x14ac:dyDescent="0.3">
      <c r="A17" s="208">
        <v>3</v>
      </c>
      <c r="B17" s="209" t="s">
        <v>296</v>
      </c>
      <c r="C17" s="44" t="s">
        <v>295</v>
      </c>
      <c r="D17" s="210" t="s">
        <v>9</v>
      </c>
      <c r="E17" s="211">
        <v>0</v>
      </c>
      <c r="F17" s="235"/>
      <c r="G17" s="218">
        <f t="shared" ref="G17:G19" si="0">E17*F17</f>
        <v>0</v>
      </c>
    </row>
    <row r="18" spans="1:7" ht="55.2" x14ac:dyDescent="0.3">
      <c r="A18" s="236">
        <v>4</v>
      </c>
      <c r="B18" s="237" t="s">
        <v>297</v>
      </c>
      <c r="C18" s="234" t="s">
        <v>295</v>
      </c>
      <c r="D18" s="210" t="s">
        <v>9</v>
      </c>
      <c r="E18" s="216">
        <v>0</v>
      </c>
      <c r="F18" s="217"/>
      <c r="G18" s="218">
        <f t="shared" si="0"/>
        <v>0</v>
      </c>
    </row>
    <row r="19" spans="1:7" ht="55.2" x14ac:dyDescent="0.3">
      <c r="A19" s="236">
        <v>5</v>
      </c>
      <c r="B19" s="238" t="s">
        <v>298</v>
      </c>
      <c r="C19" s="234" t="s">
        <v>295</v>
      </c>
      <c r="D19" s="215" t="s">
        <v>9</v>
      </c>
      <c r="E19" s="216">
        <v>0</v>
      </c>
      <c r="F19" s="217"/>
      <c r="G19" s="218">
        <f t="shared" si="0"/>
        <v>0</v>
      </c>
    </row>
    <row r="20" spans="1:7" x14ac:dyDescent="0.3">
      <c r="A20" s="156"/>
      <c r="B20" s="158"/>
      <c r="C20" s="161"/>
      <c r="D20" s="215"/>
      <c r="E20" s="161"/>
      <c r="F20" s="161"/>
      <c r="G20" s="239"/>
    </row>
    <row r="21" spans="1:7" x14ac:dyDescent="0.3">
      <c r="A21" s="156">
        <v>6</v>
      </c>
      <c r="B21" s="158" t="s">
        <v>280</v>
      </c>
      <c r="C21" s="161"/>
      <c r="D21" s="215" t="s">
        <v>9</v>
      </c>
      <c r="E21" s="161">
        <v>300</v>
      </c>
      <c r="F21" s="161"/>
      <c r="G21" s="239"/>
    </row>
    <row r="22" spans="1:7" x14ac:dyDescent="0.3">
      <c r="A22" s="156">
        <v>7</v>
      </c>
      <c r="B22" s="158" t="s">
        <v>281</v>
      </c>
      <c r="C22" s="161"/>
      <c r="D22" s="215" t="s">
        <v>9</v>
      </c>
      <c r="E22" s="161">
        <v>200</v>
      </c>
      <c r="F22" s="161"/>
      <c r="G22" s="239"/>
    </row>
    <row r="23" spans="1:7" x14ac:dyDescent="0.3">
      <c r="A23" s="156"/>
      <c r="B23" s="158"/>
      <c r="C23" s="161"/>
      <c r="D23" s="161"/>
      <c r="E23" s="161"/>
      <c r="F23" s="161"/>
      <c r="G23" s="239"/>
    </row>
    <row r="24" spans="1:7" x14ac:dyDescent="0.3">
      <c r="A24" s="156"/>
      <c r="B24" s="158"/>
      <c r="C24" s="161"/>
      <c r="D24" s="161"/>
      <c r="E24" s="161"/>
      <c r="F24" s="161"/>
      <c r="G24" s="239"/>
    </row>
    <row r="25" spans="1:7" x14ac:dyDescent="0.3">
      <c r="A25" s="156"/>
      <c r="B25" s="158"/>
      <c r="C25" s="161"/>
      <c r="D25" s="161"/>
      <c r="E25" s="161"/>
      <c r="F25" s="161"/>
      <c r="G25" s="239"/>
    </row>
    <row r="26" spans="1:7" s="164" customFormat="1" x14ac:dyDescent="0.3">
      <c r="A26" s="240"/>
      <c r="B26" s="189" t="s">
        <v>45</v>
      </c>
      <c r="C26" s="240"/>
      <c r="D26" s="240"/>
      <c r="E26" s="240"/>
      <c r="F26" s="240"/>
      <c r="G26" s="241">
        <f>SUM(G6:G20)</f>
        <v>0</v>
      </c>
    </row>
    <row r="27" spans="1:7" x14ac:dyDescent="0.3">
      <c r="A27" s="156"/>
      <c r="B27" s="158"/>
      <c r="C27" s="161"/>
      <c r="D27" s="161"/>
      <c r="E27" s="161"/>
      <c r="F27" s="161"/>
      <c r="G27" s="239"/>
    </row>
  </sheetData>
  <mergeCells count="2">
    <mergeCell ref="B9:G9"/>
    <mergeCell ref="A2:G2"/>
  </mergeCells>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sheetPr>
  <dimension ref="A1:G28"/>
  <sheetViews>
    <sheetView workbookViewId="0">
      <selection activeCell="F23" sqref="F23"/>
    </sheetView>
  </sheetViews>
  <sheetFormatPr defaultRowHeight="13.8" x14ac:dyDescent="0.3"/>
  <cols>
    <col min="1" max="1" width="8.88671875" style="257"/>
    <col min="2" max="2" width="36.6640625" style="145" customWidth="1"/>
    <col min="3" max="3" width="43.6640625" style="258" customWidth="1"/>
    <col min="4" max="4" width="18.21875" style="149" bestFit="1" customWidth="1"/>
    <col min="5" max="5" width="11" style="194" customWidth="1"/>
    <col min="6" max="6" width="10.33203125" style="259" customWidth="1"/>
    <col min="7" max="7" width="16" style="260" customWidth="1"/>
    <col min="8" max="9" width="8.88671875" style="145"/>
    <col min="10" max="10" width="13.6640625" style="145" customWidth="1"/>
    <col min="11" max="16384" width="8.88671875" style="145"/>
  </cols>
  <sheetData>
    <row r="1" spans="1:7" x14ac:dyDescent="0.3">
      <c r="A1" s="377"/>
      <c r="B1" s="378"/>
      <c r="C1" s="378"/>
      <c r="D1" s="378"/>
      <c r="E1" s="378"/>
      <c r="F1" s="378"/>
      <c r="G1" s="379"/>
    </row>
    <row r="2" spans="1:7" x14ac:dyDescent="0.3">
      <c r="A2" s="370" t="s">
        <v>87</v>
      </c>
      <c r="B2" s="371"/>
      <c r="C2" s="371"/>
      <c r="D2" s="371"/>
      <c r="E2" s="371"/>
      <c r="F2" s="371"/>
      <c r="G2" s="372"/>
    </row>
    <row r="3" spans="1:7" x14ac:dyDescent="0.3">
      <c r="A3" s="377"/>
      <c r="B3" s="378"/>
      <c r="C3" s="378"/>
      <c r="D3" s="378"/>
      <c r="E3" s="378"/>
      <c r="F3" s="378"/>
      <c r="G3" s="379"/>
    </row>
    <row r="4" spans="1:7" s="149" customFormat="1" x14ac:dyDescent="0.3">
      <c r="A4" s="148" t="s">
        <v>62</v>
      </c>
      <c r="B4" s="243" t="s">
        <v>55</v>
      </c>
      <c r="C4" s="244" t="s">
        <v>56</v>
      </c>
      <c r="D4" s="148" t="s">
        <v>65</v>
      </c>
      <c r="E4" s="148" t="s">
        <v>109</v>
      </c>
      <c r="F4" s="245" t="s">
        <v>111</v>
      </c>
      <c r="G4" s="246" t="s">
        <v>100</v>
      </c>
    </row>
    <row r="5" spans="1:7" ht="41.4" x14ac:dyDescent="0.3">
      <c r="A5" s="159">
        <v>1</v>
      </c>
      <c r="B5" s="49" t="s">
        <v>299</v>
      </c>
      <c r="C5" s="160" t="s">
        <v>130</v>
      </c>
      <c r="D5" s="50" t="s">
        <v>66</v>
      </c>
      <c r="E5" s="161">
        <v>24</v>
      </c>
      <c r="F5" s="247"/>
      <c r="G5" s="248">
        <f>E5*F5</f>
        <v>0</v>
      </c>
    </row>
    <row r="6" spans="1:7" ht="82.8" x14ac:dyDescent="0.3">
      <c r="A6" s="159">
        <v>2</v>
      </c>
      <c r="B6" s="49" t="s">
        <v>131</v>
      </c>
      <c r="C6" s="160" t="s">
        <v>132</v>
      </c>
      <c r="D6" s="50" t="s">
        <v>66</v>
      </c>
      <c r="E6" s="161">
        <v>1</v>
      </c>
      <c r="F6" s="247"/>
      <c r="G6" s="248">
        <f t="shared" ref="G6:G12" si="0">E6*F6</f>
        <v>0</v>
      </c>
    </row>
    <row r="7" spans="1:7" x14ac:dyDescent="0.3">
      <c r="A7" s="159">
        <v>3</v>
      </c>
      <c r="B7" s="158" t="s">
        <v>57</v>
      </c>
      <c r="C7" s="249" t="s">
        <v>133</v>
      </c>
      <c r="D7" s="50" t="s">
        <v>66</v>
      </c>
      <c r="E7" s="161">
        <v>1</v>
      </c>
      <c r="F7" s="247"/>
      <c r="G7" s="248">
        <f t="shared" si="0"/>
        <v>0</v>
      </c>
    </row>
    <row r="8" spans="1:7" x14ac:dyDescent="0.3">
      <c r="A8" s="159">
        <v>4</v>
      </c>
      <c r="B8" s="158" t="s">
        <v>58</v>
      </c>
      <c r="C8" s="249" t="s">
        <v>59</v>
      </c>
      <c r="D8" s="161"/>
      <c r="E8" s="161">
        <f>24*3</f>
        <v>72</v>
      </c>
      <c r="F8" s="247"/>
      <c r="G8" s="248">
        <f t="shared" si="0"/>
        <v>0</v>
      </c>
    </row>
    <row r="9" spans="1:7" x14ac:dyDescent="0.3">
      <c r="A9" s="159">
        <v>5</v>
      </c>
      <c r="B9" s="158" t="s">
        <v>60</v>
      </c>
      <c r="C9" s="249" t="s">
        <v>61</v>
      </c>
      <c r="D9" s="50" t="s">
        <v>67</v>
      </c>
      <c r="E9" s="161">
        <v>1</v>
      </c>
      <c r="F9" s="247"/>
      <c r="G9" s="248">
        <f t="shared" si="0"/>
        <v>0</v>
      </c>
    </row>
    <row r="10" spans="1:7" x14ac:dyDescent="0.3">
      <c r="A10" s="159">
        <v>6</v>
      </c>
      <c r="B10" s="158" t="s">
        <v>63</v>
      </c>
      <c r="C10" s="249" t="s">
        <v>64</v>
      </c>
      <c r="D10" s="50" t="s">
        <v>66</v>
      </c>
      <c r="E10" s="161">
        <v>529</v>
      </c>
      <c r="F10" s="247"/>
      <c r="G10" s="248">
        <f t="shared" si="0"/>
        <v>0</v>
      </c>
    </row>
    <row r="11" spans="1:7" x14ac:dyDescent="0.3">
      <c r="A11" s="159">
        <v>7</v>
      </c>
      <c r="B11" s="158" t="s">
        <v>68</v>
      </c>
      <c r="C11" s="249" t="s">
        <v>149</v>
      </c>
      <c r="D11" s="161"/>
      <c r="E11" s="161">
        <v>24</v>
      </c>
      <c r="F11" s="247"/>
      <c r="G11" s="248">
        <f t="shared" si="0"/>
        <v>0</v>
      </c>
    </row>
    <row r="12" spans="1:7" x14ac:dyDescent="0.3">
      <c r="A12" s="165">
        <v>8</v>
      </c>
      <c r="B12" s="169" t="s">
        <v>88</v>
      </c>
      <c r="C12" s="250" t="s">
        <v>112</v>
      </c>
      <c r="D12" s="167" t="s">
        <v>89</v>
      </c>
      <c r="E12" s="167">
        <v>900</v>
      </c>
      <c r="F12" s="251"/>
      <c r="G12" s="248">
        <f t="shared" si="0"/>
        <v>0</v>
      </c>
    </row>
    <row r="13" spans="1:7" ht="69" x14ac:dyDescent="0.3">
      <c r="A13" s="159">
        <v>9</v>
      </c>
      <c r="B13" s="252" t="s">
        <v>140</v>
      </c>
      <c r="C13" s="160" t="s">
        <v>135</v>
      </c>
      <c r="D13" s="253"/>
      <c r="E13" s="161">
        <v>1</v>
      </c>
      <c r="F13" s="247"/>
      <c r="G13" s="248">
        <f>E13*F13</f>
        <v>0</v>
      </c>
    </row>
    <row r="14" spans="1:7" x14ac:dyDescent="0.3">
      <c r="A14" s="159">
        <v>10</v>
      </c>
      <c r="B14" s="158" t="s">
        <v>141</v>
      </c>
      <c r="C14" s="160" t="s">
        <v>136</v>
      </c>
      <c r="D14" s="253"/>
      <c r="E14" s="161">
        <v>1</v>
      </c>
      <c r="F14" s="247"/>
      <c r="G14" s="248">
        <f t="shared" ref="G14:G17" si="1">E14*F14</f>
        <v>0</v>
      </c>
    </row>
    <row r="15" spans="1:7" ht="27.6" x14ac:dyDescent="0.3">
      <c r="A15" s="159">
        <v>11</v>
      </c>
      <c r="B15" s="158" t="s">
        <v>142</v>
      </c>
      <c r="C15" s="160" t="s">
        <v>137</v>
      </c>
      <c r="D15" s="253"/>
      <c r="E15" s="161">
        <v>1</v>
      </c>
      <c r="F15" s="247"/>
      <c r="G15" s="248">
        <f t="shared" si="1"/>
        <v>0</v>
      </c>
    </row>
    <row r="16" spans="1:7" ht="27.6" x14ac:dyDescent="0.3">
      <c r="A16" s="159">
        <v>12</v>
      </c>
      <c r="B16" s="158" t="s">
        <v>143</v>
      </c>
      <c r="C16" s="160" t="s">
        <v>138</v>
      </c>
      <c r="D16" s="253"/>
      <c r="E16" s="161">
        <v>1</v>
      </c>
      <c r="F16" s="247"/>
      <c r="G16" s="248">
        <f t="shared" si="1"/>
        <v>0</v>
      </c>
    </row>
    <row r="17" spans="1:7" x14ac:dyDescent="0.3">
      <c r="A17" s="159">
        <v>13</v>
      </c>
      <c r="B17" s="158" t="s">
        <v>68</v>
      </c>
      <c r="C17" s="249" t="s">
        <v>144</v>
      </c>
      <c r="D17" s="253"/>
      <c r="E17" s="161">
        <v>1</v>
      </c>
      <c r="F17" s="247"/>
      <c r="G17" s="248">
        <f t="shared" si="1"/>
        <v>0</v>
      </c>
    </row>
    <row r="18" spans="1:7" x14ac:dyDescent="0.3">
      <c r="A18" s="159"/>
      <c r="B18" s="158"/>
      <c r="C18" s="249"/>
      <c r="D18" s="253"/>
      <c r="E18" s="161"/>
      <c r="F18" s="247"/>
      <c r="G18" s="248"/>
    </row>
    <row r="20" spans="1:7" x14ac:dyDescent="0.3">
      <c r="A20" s="254"/>
      <c r="B20" s="154"/>
      <c r="C20" s="255" t="s">
        <v>69</v>
      </c>
      <c r="D20" s="152"/>
      <c r="E20" s="152"/>
      <c r="F20" s="256"/>
      <c r="G20" s="246">
        <f>SUM(G5:G18)</f>
        <v>0</v>
      </c>
    </row>
    <row r="21" spans="1:7" x14ac:dyDescent="0.3">
      <c r="A21" s="257" t="s">
        <v>134</v>
      </c>
    </row>
    <row r="26" spans="1:7" x14ac:dyDescent="0.3">
      <c r="A26" s="257" t="s">
        <v>139</v>
      </c>
    </row>
    <row r="28" spans="1:7" x14ac:dyDescent="0.3">
      <c r="A28" s="257" t="s">
        <v>134</v>
      </c>
    </row>
  </sheetData>
  <mergeCells count="3">
    <mergeCell ref="A3:G3"/>
    <mergeCell ref="A2:G2"/>
    <mergeCell ref="A1:G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sheetPr>
  <dimension ref="A1:F27"/>
  <sheetViews>
    <sheetView topLeftCell="A16" workbookViewId="0">
      <selection activeCell="A28" sqref="A28"/>
    </sheetView>
  </sheetViews>
  <sheetFormatPr defaultRowHeight="13.8" x14ac:dyDescent="0.3"/>
  <cols>
    <col min="1" max="1" width="9.109375" style="145" bestFit="1" customWidth="1"/>
    <col min="2" max="2" width="43.109375" style="145" bestFit="1" customWidth="1"/>
    <col min="3" max="3" width="9.77734375" style="149" customWidth="1"/>
    <col min="4" max="4" width="9.109375" style="149" customWidth="1"/>
    <col min="5" max="5" width="11.109375" style="194" bestFit="1" customWidth="1"/>
    <col min="6" max="6" width="13.6640625" style="304" bestFit="1" customWidth="1"/>
    <col min="7" max="16384" width="8.88671875" style="145"/>
  </cols>
  <sheetData>
    <row r="1" spans="1:6" x14ac:dyDescent="0.3">
      <c r="A1" s="266"/>
      <c r="B1" s="267"/>
      <c r="C1" s="268"/>
      <c r="D1" s="268"/>
      <c r="E1" s="269"/>
      <c r="F1" s="270"/>
    </row>
    <row r="2" spans="1:6" x14ac:dyDescent="0.3">
      <c r="A2" s="370" t="s">
        <v>84</v>
      </c>
      <c r="B2" s="371"/>
      <c r="C2" s="371"/>
      <c r="D2" s="371"/>
      <c r="E2" s="371"/>
      <c r="F2" s="372"/>
    </row>
    <row r="3" spans="1:6" x14ac:dyDescent="0.3">
      <c r="A3" s="367"/>
      <c r="B3" s="368"/>
      <c r="C3" s="368"/>
      <c r="D3" s="368"/>
      <c r="E3" s="368"/>
      <c r="F3" s="369"/>
    </row>
    <row r="4" spans="1:6" s="273" customFormat="1" x14ac:dyDescent="0.25">
      <c r="A4" s="271" t="s">
        <v>3</v>
      </c>
      <c r="B4" s="271" t="s">
        <v>1</v>
      </c>
      <c r="C4" s="271" t="s">
        <v>4</v>
      </c>
      <c r="D4" s="146" t="s">
        <v>5</v>
      </c>
      <c r="E4" s="146" t="s">
        <v>6</v>
      </c>
      <c r="F4" s="272" t="s">
        <v>7</v>
      </c>
    </row>
    <row r="5" spans="1:6" ht="14.4" thickBot="1" x14ac:dyDescent="0.35">
      <c r="A5" s="274"/>
      <c r="B5" s="275"/>
      <c r="C5" s="276"/>
      <c r="D5" s="276"/>
      <c r="E5" s="277"/>
      <c r="F5" s="278"/>
    </row>
    <row r="6" spans="1:6" s="149" customFormat="1" ht="14.4" thickBot="1" x14ac:dyDescent="0.35">
      <c r="A6" s="279" t="s">
        <v>8</v>
      </c>
      <c r="B6" s="280" t="s">
        <v>150</v>
      </c>
      <c r="C6" s="281"/>
      <c r="D6" s="281"/>
      <c r="E6" s="281"/>
      <c r="F6" s="282"/>
    </row>
    <row r="7" spans="1:6" ht="82.8" x14ac:dyDescent="0.3">
      <c r="A7" s="283">
        <v>1</v>
      </c>
      <c r="B7" s="284" t="s">
        <v>300</v>
      </c>
      <c r="C7" s="285"/>
      <c r="D7" s="286"/>
      <c r="E7" s="287"/>
      <c r="F7" s="288"/>
    </row>
    <row r="8" spans="1:6" s="149" customFormat="1" x14ac:dyDescent="0.3">
      <c r="A8" s="286"/>
      <c r="B8" s="289" t="s">
        <v>27</v>
      </c>
      <c r="C8" s="285" t="s">
        <v>24</v>
      </c>
      <c r="D8" s="286">
        <v>1</v>
      </c>
      <c r="E8" s="287"/>
      <c r="F8" s="290">
        <f>D8*E8</f>
        <v>0</v>
      </c>
    </row>
    <row r="9" spans="1:6" ht="55.2" x14ac:dyDescent="0.3">
      <c r="A9" s="283">
        <v>2</v>
      </c>
      <c r="B9" s="284" t="s">
        <v>301</v>
      </c>
      <c r="C9" s="285"/>
      <c r="D9" s="286"/>
      <c r="E9" s="287"/>
      <c r="F9" s="288"/>
    </row>
    <row r="10" spans="1:6" s="149" customFormat="1" x14ac:dyDescent="0.3">
      <c r="A10" s="286"/>
      <c r="B10" s="289" t="s">
        <v>25</v>
      </c>
      <c r="C10" s="285" t="s">
        <v>24</v>
      </c>
      <c r="D10" s="286">
        <v>4</v>
      </c>
      <c r="E10" s="287"/>
      <c r="F10" s="290">
        <f>D10*E10</f>
        <v>0</v>
      </c>
    </row>
    <row r="11" spans="1:6" ht="32.4" customHeight="1" x14ac:dyDescent="0.3">
      <c r="A11" s="283">
        <v>3</v>
      </c>
      <c r="B11" s="284" t="s">
        <v>302</v>
      </c>
      <c r="C11" s="285"/>
      <c r="D11" s="286"/>
      <c r="E11" s="287"/>
      <c r="F11" s="288"/>
    </row>
    <row r="12" spans="1:6" s="149" customFormat="1" x14ac:dyDescent="0.3">
      <c r="A12" s="286"/>
      <c r="B12" s="289" t="s">
        <v>25</v>
      </c>
      <c r="C12" s="285" t="s">
        <v>24</v>
      </c>
      <c r="D12" s="286">
        <v>4</v>
      </c>
      <c r="E12" s="287"/>
      <c r="F12" s="290">
        <f>D12*E12</f>
        <v>0</v>
      </c>
    </row>
    <row r="13" spans="1:6" ht="27.6" x14ac:dyDescent="0.3">
      <c r="A13" s="283">
        <v>4</v>
      </c>
      <c r="B13" s="284" t="s">
        <v>303</v>
      </c>
      <c r="C13" s="285"/>
      <c r="D13" s="286"/>
      <c r="E13" s="287"/>
      <c r="F13" s="288"/>
    </row>
    <row r="14" spans="1:6" s="149" customFormat="1" x14ac:dyDescent="0.3">
      <c r="A14" s="286"/>
      <c r="B14" s="289" t="s">
        <v>26</v>
      </c>
      <c r="C14" s="285" t="s">
        <v>24</v>
      </c>
      <c r="D14" s="286">
        <v>30</v>
      </c>
      <c r="E14" s="287"/>
      <c r="F14" s="290">
        <f>D14*E14</f>
        <v>0</v>
      </c>
    </row>
    <row r="15" spans="1:6" ht="55.2" x14ac:dyDescent="0.3">
      <c r="A15" s="283">
        <v>5</v>
      </c>
      <c r="B15" s="284" t="s">
        <v>304</v>
      </c>
      <c r="C15" s="292"/>
      <c r="D15" s="293"/>
      <c r="E15" s="294"/>
      <c r="F15" s="288"/>
    </row>
    <row r="16" spans="1:6" s="149" customFormat="1" x14ac:dyDescent="0.3">
      <c r="A16" s="293"/>
      <c r="B16" s="295" t="s">
        <v>28</v>
      </c>
      <c r="C16" s="296"/>
      <c r="D16" s="293"/>
      <c r="E16" s="294"/>
      <c r="F16" s="297"/>
    </row>
    <row r="17" spans="1:6" x14ac:dyDescent="0.3">
      <c r="A17" s="298" t="s">
        <v>20</v>
      </c>
      <c r="B17" s="299" t="s">
        <v>29</v>
      </c>
      <c r="C17" s="300" t="s">
        <v>30</v>
      </c>
      <c r="D17" s="286">
        <v>900</v>
      </c>
      <c r="E17" s="301"/>
      <c r="F17" s="290">
        <f>D17*E17</f>
        <v>0</v>
      </c>
    </row>
    <row r="18" spans="1:6" ht="165.6" x14ac:dyDescent="0.3">
      <c r="A18" s="283">
        <v>6</v>
      </c>
      <c r="B18" s="284" t="s">
        <v>305</v>
      </c>
      <c r="C18" s="285"/>
      <c r="D18" s="286"/>
      <c r="E18" s="287"/>
      <c r="F18" s="288"/>
    </row>
    <row r="19" spans="1:6" s="149" customFormat="1" x14ac:dyDescent="0.3">
      <c r="A19" s="286"/>
      <c r="B19" s="289" t="s">
        <v>31</v>
      </c>
      <c r="C19" s="285"/>
      <c r="D19" s="286"/>
      <c r="E19" s="287"/>
      <c r="F19" s="302"/>
    </row>
    <row r="20" spans="1:6" x14ac:dyDescent="0.3">
      <c r="A20" s="283" t="s">
        <v>20</v>
      </c>
      <c r="B20" s="291" t="s">
        <v>32</v>
      </c>
      <c r="C20" s="285" t="s">
        <v>24</v>
      </c>
      <c r="D20" s="286">
        <v>4</v>
      </c>
      <c r="E20" s="287"/>
      <c r="F20" s="290">
        <f>D20*E20</f>
        <v>0</v>
      </c>
    </row>
    <row r="21" spans="1:6" ht="69" x14ac:dyDescent="0.3">
      <c r="A21" s="283">
        <v>7</v>
      </c>
      <c r="B21" s="284" t="s">
        <v>306</v>
      </c>
      <c r="C21" s="285"/>
      <c r="D21" s="286"/>
      <c r="E21" s="287"/>
      <c r="F21" s="288"/>
    </row>
    <row r="22" spans="1:6" s="149" customFormat="1" x14ac:dyDescent="0.3">
      <c r="A22" s="286"/>
      <c r="B22" s="289" t="s">
        <v>33</v>
      </c>
      <c r="C22" s="285"/>
      <c r="D22" s="286"/>
      <c r="E22" s="287"/>
      <c r="F22" s="290"/>
    </row>
    <row r="23" spans="1:6" x14ac:dyDescent="0.3">
      <c r="A23" s="283"/>
      <c r="B23" s="291" t="s">
        <v>34</v>
      </c>
      <c r="C23" s="285" t="s">
        <v>24</v>
      </c>
      <c r="D23" s="286">
        <v>4</v>
      </c>
      <c r="E23" s="287"/>
      <c r="F23" s="290">
        <f>D23*E23</f>
        <v>0</v>
      </c>
    </row>
    <row r="24" spans="1:6" s="149" customFormat="1" x14ac:dyDescent="0.3">
      <c r="A24" s="286">
        <v>8</v>
      </c>
      <c r="B24" s="303" t="s">
        <v>35</v>
      </c>
      <c r="C24" s="285" t="s">
        <v>24</v>
      </c>
      <c r="D24" s="286">
        <v>4</v>
      </c>
      <c r="E24" s="287"/>
      <c r="F24" s="290">
        <f>D24*E24</f>
        <v>0</v>
      </c>
    </row>
    <row r="25" spans="1:6" x14ac:dyDescent="0.3">
      <c r="A25" s="283"/>
      <c r="B25" s="291"/>
      <c r="C25" s="285"/>
      <c r="D25" s="286"/>
      <c r="E25" s="287"/>
      <c r="F25" s="288"/>
    </row>
    <row r="26" spans="1:6" x14ac:dyDescent="0.3">
      <c r="A26" s="283"/>
      <c r="B26" s="291"/>
      <c r="C26" s="285"/>
      <c r="D26" s="286"/>
      <c r="E26" s="287"/>
      <c r="F26" s="288"/>
    </row>
    <row r="27" spans="1:6" x14ac:dyDescent="0.3">
      <c r="A27" s="261"/>
      <c r="B27" s="262" t="s">
        <v>36</v>
      </c>
      <c r="C27" s="263"/>
      <c r="D27" s="263"/>
      <c r="E27" s="264"/>
      <c r="F27" s="265">
        <f>SUM(F9:F26)</f>
        <v>0</v>
      </c>
    </row>
  </sheetData>
  <mergeCells count="2">
    <mergeCell ref="A2:F2"/>
    <mergeCell ref="A3:F3"/>
  </mergeCells>
  <pageMargins left="0.7" right="0.7" top="0.75" bottom="0.75" header="0.3" footer="0.3"/>
  <pageSetup paperSize="9"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tint="0.59999389629810485"/>
  </sheetPr>
  <dimension ref="A1:J86"/>
  <sheetViews>
    <sheetView topLeftCell="A80" zoomScaleNormal="100" workbookViewId="0">
      <selection activeCell="A29" sqref="A29"/>
    </sheetView>
  </sheetViews>
  <sheetFormatPr defaultRowHeight="13.8" x14ac:dyDescent="0.3"/>
  <cols>
    <col min="1" max="1" width="8.88671875" style="37"/>
    <col min="2" max="2" width="64.33203125" style="37" customWidth="1"/>
    <col min="3" max="3" width="8.88671875" style="38"/>
    <col min="4" max="4" width="11.6640625" style="38" customWidth="1"/>
    <col min="5" max="5" width="13.44140625" style="38" customWidth="1"/>
    <col min="6" max="6" width="15.6640625" style="55" bestFit="1" customWidth="1"/>
    <col min="7" max="16384" width="8.88671875" style="37"/>
  </cols>
  <sheetData>
    <row r="1" spans="1:6" x14ac:dyDescent="0.3">
      <c r="A1" s="386"/>
      <c r="B1" s="387"/>
      <c r="C1" s="387"/>
      <c r="D1" s="387"/>
      <c r="E1" s="387"/>
      <c r="F1" s="388"/>
    </row>
    <row r="2" spans="1:6" x14ac:dyDescent="0.3">
      <c r="A2" s="383" t="s">
        <v>86</v>
      </c>
      <c r="B2" s="384"/>
      <c r="C2" s="384"/>
      <c r="D2" s="384"/>
      <c r="E2" s="384"/>
      <c r="F2" s="385"/>
    </row>
    <row r="3" spans="1:6" ht="14.4" thickBot="1" x14ac:dyDescent="0.35">
      <c r="A3" s="380"/>
      <c r="B3" s="381"/>
      <c r="C3" s="381"/>
      <c r="D3" s="381"/>
      <c r="E3" s="381"/>
      <c r="F3" s="382"/>
    </row>
    <row r="4" spans="1:6" s="38" customFormat="1" x14ac:dyDescent="0.3">
      <c r="A4" s="305" t="s">
        <v>107</v>
      </c>
      <c r="B4" s="306" t="s">
        <v>108</v>
      </c>
      <c r="C4" s="306" t="s">
        <v>109</v>
      </c>
      <c r="D4" s="306" t="s">
        <v>110</v>
      </c>
      <c r="E4" s="306" t="s">
        <v>111</v>
      </c>
      <c r="F4" s="307" t="s">
        <v>100</v>
      </c>
    </row>
    <row r="5" spans="1:6" ht="9.75" customHeight="1" x14ac:dyDescent="0.3">
      <c r="A5" s="39"/>
      <c r="B5" s="40"/>
      <c r="C5" s="41"/>
      <c r="D5" s="41"/>
      <c r="E5" s="41"/>
      <c r="F5" s="42"/>
    </row>
    <row r="6" spans="1:6" ht="13.5" customHeight="1" x14ac:dyDescent="0.3">
      <c r="A6" s="308" t="s">
        <v>37</v>
      </c>
      <c r="B6" s="309" t="s">
        <v>51</v>
      </c>
      <c r="C6" s="310"/>
      <c r="D6" s="310"/>
      <c r="E6" s="310"/>
      <c r="F6" s="311"/>
    </row>
    <row r="7" spans="1:6" ht="55.2" x14ac:dyDescent="0.3">
      <c r="A7" s="312"/>
      <c r="B7" s="43" t="s">
        <v>307</v>
      </c>
      <c r="C7" s="44"/>
      <c r="D7" s="44"/>
      <c r="E7" s="44"/>
      <c r="F7" s="45"/>
    </row>
    <row r="8" spans="1:6" ht="69" x14ac:dyDescent="0.3">
      <c r="A8" s="313">
        <v>1</v>
      </c>
      <c r="B8" s="209" t="s">
        <v>159</v>
      </c>
      <c r="C8" s="44"/>
      <c r="D8" s="44"/>
      <c r="E8" s="44"/>
      <c r="F8" s="45"/>
    </row>
    <row r="9" spans="1:6" ht="15.75" customHeight="1" x14ac:dyDescent="0.3">
      <c r="A9" s="314" t="s">
        <v>160</v>
      </c>
      <c r="B9" s="209" t="s">
        <v>151</v>
      </c>
      <c r="C9" s="210" t="s">
        <v>80</v>
      </c>
      <c r="D9" s="315">
        <v>173</v>
      </c>
      <c r="E9" s="315"/>
      <c r="F9" s="316">
        <f t="shared" ref="F9:F13" si="0">SUM(D9*E9)</f>
        <v>0</v>
      </c>
    </row>
    <row r="10" spans="1:6" x14ac:dyDescent="0.3">
      <c r="A10" s="313" t="s">
        <v>21</v>
      </c>
      <c r="B10" s="209" t="s">
        <v>152</v>
      </c>
      <c r="C10" s="210" t="s">
        <v>80</v>
      </c>
      <c r="D10" s="315">
        <v>50</v>
      </c>
      <c r="E10" s="315"/>
      <c r="F10" s="316">
        <f t="shared" si="0"/>
        <v>0</v>
      </c>
    </row>
    <row r="11" spans="1:6" ht="96.6" x14ac:dyDescent="0.3">
      <c r="A11" s="313">
        <v>2</v>
      </c>
      <c r="B11" s="209" t="s">
        <v>308</v>
      </c>
      <c r="C11" s="210" t="s">
        <v>80</v>
      </c>
      <c r="D11" s="315">
        <v>6</v>
      </c>
      <c r="E11" s="315"/>
      <c r="F11" s="316">
        <f t="shared" si="0"/>
        <v>0</v>
      </c>
    </row>
    <row r="12" spans="1:6" ht="96.6" x14ac:dyDescent="0.3">
      <c r="A12" s="317">
        <v>3</v>
      </c>
      <c r="B12" s="209" t="s">
        <v>309</v>
      </c>
      <c r="C12" s="210" t="s">
        <v>80</v>
      </c>
      <c r="D12" s="315">
        <v>60</v>
      </c>
      <c r="E12" s="315"/>
      <c r="F12" s="316">
        <f t="shared" si="0"/>
        <v>0</v>
      </c>
    </row>
    <row r="13" spans="1:6" ht="138" x14ac:dyDescent="0.3">
      <c r="A13" s="317">
        <v>4</v>
      </c>
      <c r="B13" s="209" t="s">
        <v>310</v>
      </c>
      <c r="C13" s="44" t="s">
        <v>80</v>
      </c>
      <c r="D13" s="315">
        <v>24</v>
      </c>
      <c r="E13" s="315"/>
      <c r="F13" s="316">
        <f t="shared" si="0"/>
        <v>0</v>
      </c>
    </row>
    <row r="14" spans="1:6" ht="110.4" x14ac:dyDescent="0.3">
      <c r="A14" s="317">
        <v>5</v>
      </c>
      <c r="B14" s="209" t="s">
        <v>311</v>
      </c>
      <c r="C14" s="44" t="s">
        <v>80</v>
      </c>
      <c r="D14" s="315">
        <v>6</v>
      </c>
      <c r="E14" s="315"/>
      <c r="F14" s="316">
        <f t="shared" ref="F14" si="1">SUM(D14*E14)</f>
        <v>0</v>
      </c>
    </row>
    <row r="15" spans="1:6" x14ac:dyDescent="0.3">
      <c r="A15" s="317"/>
      <c r="B15" s="209"/>
      <c r="C15" s="44"/>
      <c r="D15" s="315"/>
      <c r="E15" s="315"/>
      <c r="F15" s="316"/>
    </row>
    <row r="16" spans="1:6" ht="82.8" x14ac:dyDescent="0.3">
      <c r="A16" s="317">
        <v>6</v>
      </c>
      <c r="B16" s="209" t="s">
        <v>161</v>
      </c>
      <c r="C16" s="210" t="s">
        <v>153</v>
      </c>
      <c r="D16" s="210">
        <v>450</v>
      </c>
      <c r="E16" s="315"/>
      <c r="F16" s="316"/>
    </row>
    <row r="17" spans="1:6" ht="69" x14ac:dyDescent="0.3">
      <c r="A17" s="317">
        <v>7</v>
      </c>
      <c r="B17" s="209" t="s">
        <v>162</v>
      </c>
      <c r="C17" s="210" t="s">
        <v>153</v>
      </c>
      <c r="D17" s="210">
        <v>200</v>
      </c>
      <c r="E17" s="315"/>
      <c r="F17" s="316"/>
    </row>
    <row r="18" spans="1:6" ht="82.8" x14ac:dyDescent="0.3">
      <c r="A18" s="317">
        <v>8</v>
      </c>
      <c r="B18" s="209" t="s">
        <v>312</v>
      </c>
      <c r="C18" s="210" t="s">
        <v>153</v>
      </c>
      <c r="D18" s="210">
        <v>310</v>
      </c>
      <c r="E18" s="315"/>
      <c r="F18" s="316"/>
    </row>
    <row r="19" spans="1:6" x14ac:dyDescent="0.3">
      <c r="A19" s="46"/>
      <c r="B19" s="163" t="s">
        <v>163</v>
      </c>
      <c r="C19" s="44"/>
      <c r="D19" s="44"/>
      <c r="E19" s="44"/>
      <c r="F19" s="316"/>
    </row>
    <row r="20" spans="1:6" x14ac:dyDescent="0.3">
      <c r="A20" s="318" t="s">
        <v>160</v>
      </c>
      <c r="B20" s="209" t="s">
        <v>164</v>
      </c>
      <c r="C20" s="210" t="s">
        <v>80</v>
      </c>
      <c r="D20" s="315">
        <v>60</v>
      </c>
      <c r="E20" s="315"/>
      <c r="F20" s="316">
        <f t="shared" ref="F20:F22" si="2">SUM(D20*E20)</f>
        <v>0</v>
      </c>
    </row>
    <row r="21" spans="1:6" x14ac:dyDescent="0.3">
      <c r="A21" s="318" t="s">
        <v>165</v>
      </c>
      <c r="B21" s="209" t="s">
        <v>166</v>
      </c>
      <c r="C21" s="210" t="s">
        <v>80</v>
      </c>
      <c r="D21" s="315">
        <v>6</v>
      </c>
      <c r="E21" s="315"/>
      <c r="F21" s="316">
        <f t="shared" si="2"/>
        <v>0</v>
      </c>
    </row>
    <row r="22" spans="1:6" ht="27.6" x14ac:dyDescent="0.3">
      <c r="A22" s="318" t="s">
        <v>167</v>
      </c>
      <c r="B22" s="209" t="s">
        <v>168</v>
      </c>
      <c r="C22" s="210" t="s">
        <v>80</v>
      </c>
      <c r="D22" s="315">
        <v>20</v>
      </c>
      <c r="E22" s="315"/>
      <c r="F22" s="316">
        <f t="shared" si="2"/>
        <v>0</v>
      </c>
    </row>
    <row r="23" spans="1:6" ht="69" x14ac:dyDescent="0.3">
      <c r="A23" s="317">
        <v>8</v>
      </c>
      <c r="B23" s="46" t="s">
        <v>313</v>
      </c>
      <c r="C23" s="44"/>
      <c r="D23" s="44"/>
      <c r="E23" s="44"/>
      <c r="F23" s="45"/>
    </row>
    <row r="24" spans="1:6" x14ac:dyDescent="0.3">
      <c r="A24" s="318" t="s">
        <v>160</v>
      </c>
      <c r="B24" s="209" t="s">
        <v>169</v>
      </c>
      <c r="C24" s="210" t="s">
        <v>153</v>
      </c>
      <c r="D24" s="315">
        <v>200</v>
      </c>
      <c r="E24" s="315"/>
      <c r="F24" s="316">
        <f t="shared" ref="F24:F27" si="3">SUM(D24*E24)</f>
        <v>0</v>
      </c>
    </row>
    <row r="25" spans="1:6" x14ac:dyDescent="0.3">
      <c r="A25" s="318" t="s">
        <v>165</v>
      </c>
      <c r="B25" s="209" t="s">
        <v>170</v>
      </c>
      <c r="C25" s="210" t="s">
        <v>153</v>
      </c>
      <c r="D25" s="315">
        <v>325</v>
      </c>
      <c r="E25" s="315"/>
      <c r="F25" s="316">
        <f t="shared" si="3"/>
        <v>0</v>
      </c>
    </row>
    <row r="26" spans="1:6" x14ac:dyDescent="0.3">
      <c r="A26" s="318" t="s">
        <v>167</v>
      </c>
      <c r="B26" s="209" t="s">
        <v>171</v>
      </c>
      <c r="C26" s="210" t="s">
        <v>153</v>
      </c>
      <c r="D26" s="315">
        <v>100</v>
      </c>
      <c r="E26" s="315"/>
      <c r="F26" s="316">
        <f t="shared" si="3"/>
        <v>0</v>
      </c>
    </row>
    <row r="27" spans="1:6" ht="151.80000000000001" x14ac:dyDescent="0.3">
      <c r="A27" s="317">
        <v>9</v>
      </c>
      <c r="B27" s="209" t="s">
        <v>172</v>
      </c>
      <c r="C27" s="210" t="s">
        <v>173</v>
      </c>
      <c r="D27" s="315">
        <v>1</v>
      </c>
      <c r="E27" s="315"/>
      <c r="F27" s="316">
        <f t="shared" si="3"/>
        <v>0</v>
      </c>
    </row>
    <row r="28" spans="1:6" x14ac:dyDescent="0.3">
      <c r="A28" s="46"/>
      <c r="B28" s="46"/>
      <c r="C28" s="44"/>
      <c r="D28" s="44"/>
      <c r="E28" s="44"/>
      <c r="F28" s="45"/>
    </row>
    <row r="29" spans="1:6" ht="27.6" x14ac:dyDescent="0.3">
      <c r="A29" s="319" t="s">
        <v>17</v>
      </c>
      <c r="B29" s="230" t="s">
        <v>214</v>
      </c>
      <c r="C29" s="47"/>
      <c r="D29" s="47"/>
      <c r="E29" s="47"/>
      <c r="F29" s="48"/>
    </row>
    <row r="30" spans="1:6" ht="69" x14ac:dyDescent="0.3">
      <c r="A30" s="317">
        <v>1</v>
      </c>
      <c r="B30" s="209" t="s">
        <v>215</v>
      </c>
      <c r="C30" s="44"/>
      <c r="D30" s="44"/>
      <c r="E30" s="44"/>
      <c r="F30" s="45"/>
    </row>
    <row r="31" spans="1:6" x14ac:dyDescent="0.3">
      <c r="A31" s="318" t="s">
        <v>160</v>
      </c>
      <c r="B31" s="209" t="s">
        <v>174</v>
      </c>
      <c r="C31" s="210" t="s">
        <v>153</v>
      </c>
      <c r="D31" s="315">
        <v>125</v>
      </c>
      <c r="E31" s="315"/>
      <c r="F31" s="316">
        <f t="shared" ref="F31:F33" si="4">SUM(D31*E31)</f>
        <v>0</v>
      </c>
    </row>
    <row r="32" spans="1:6" x14ac:dyDescent="0.3">
      <c r="A32" s="318" t="s">
        <v>165</v>
      </c>
      <c r="B32" s="209" t="s">
        <v>175</v>
      </c>
      <c r="C32" s="210" t="s">
        <v>153</v>
      </c>
      <c r="D32" s="315">
        <v>250</v>
      </c>
      <c r="E32" s="315"/>
      <c r="F32" s="316">
        <f t="shared" si="4"/>
        <v>0</v>
      </c>
    </row>
    <row r="33" spans="1:10" x14ac:dyDescent="0.3">
      <c r="A33" s="318" t="s">
        <v>167</v>
      </c>
      <c r="B33" s="209" t="s">
        <v>176</v>
      </c>
      <c r="C33" s="210" t="s">
        <v>153</v>
      </c>
      <c r="D33" s="315">
        <v>175</v>
      </c>
      <c r="E33" s="315"/>
      <c r="F33" s="316">
        <f t="shared" si="4"/>
        <v>0</v>
      </c>
    </row>
    <row r="34" spans="1:10" ht="41.4" x14ac:dyDescent="0.3">
      <c r="A34" s="317">
        <v>2</v>
      </c>
      <c r="B34" s="46" t="s">
        <v>314</v>
      </c>
      <c r="C34" s="44"/>
      <c r="D34" s="44"/>
      <c r="E34" s="44"/>
      <c r="F34" s="45"/>
    </row>
    <row r="35" spans="1:10" ht="18" customHeight="1" x14ac:dyDescent="0.3">
      <c r="A35" s="318" t="s">
        <v>160</v>
      </c>
      <c r="B35" s="209" t="s">
        <v>177</v>
      </c>
      <c r="C35" s="210" t="s">
        <v>153</v>
      </c>
      <c r="D35" s="315">
        <v>150</v>
      </c>
      <c r="E35" s="315"/>
      <c r="F35" s="316">
        <f t="shared" ref="F35:F41" si="5">SUM(D35*E35)</f>
        <v>0</v>
      </c>
    </row>
    <row r="36" spans="1:10" ht="27.6" x14ac:dyDescent="0.3">
      <c r="A36" s="317">
        <v>3</v>
      </c>
      <c r="B36" s="46" t="s">
        <v>315</v>
      </c>
      <c r="C36" s="210" t="s">
        <v>80</v>
      </c>
      <c r="D36" s="315">
        <v>30</v>
      </c>
      <c r="E36" s="315"/>
      <c r="F36" s="316">
        <f t="shared" si="5"/>
        <v>0</v>
      </c>
    </row>
    <row r="37" spans="1:10" ht="41.4" x14ac:dyDescent="0.3">
      <c r="A37" s="317">
        <v>4</v>
      </c>
      <c r="B37" s="209" t="s">
        <v>154</v>
      </c>
      <c r="C37" s="210" t="s">
        <v>153</v>
      </c>
      <c r="D37" s="315">
        <v>600</v>
      </c>
      <c r="E37" s="315"/>
      <c r="F37" s="316">
        <f t="shared" si="5"/>
        <v>0</v>
      </c>
    </row>
    <row r="38" spans="1:10" ht="51.75" customHeight="1" x14ac:dyDescent="0.3">
      <c r="A38" s="317">
        <v>5</v>
      </c>
      <c r="B38" s="209" t="s">
        <v>155</v>
      </c>
      <c r="C38" s="210" t="s">
        <v>80</v>
      </c>
      <c r="D38" s="315">
        <v>30</v>
      </c>
      <c r="E38" s="315"/>
      <c r="F38" s="316">
        <f t="shared" si="5"/>
        <v>0</v>
      </c>
    </row>
    <row r="39" spans="1:10" ht="41.4" x14ac:dyDescent="0.3">
      <c r="A39" s="317">
        <v>6</v>
      </c>
      <c r="B39" s="209" t="s">
        <v>156</v>
      </c>
      <c r="C39" s="210" t="s">
        <v>80</v>
      </c>
      <c r="D39" s="315">
        <v>30</v>
      </c>
      <c r="E39" s="315"/>
      <c r="F39" s="316">
        <f t="shared" si="5"/>
        <v>0</v>
      </c>
    </row>
    <row r="40" spans="1:10" ht="34.799999999999997" customHeight="1" x14ac:dyDescent="0.3">
      <c r="A40" s="317">
        <v>7</v>
      </c>
      <c r="B40" s="46" t="s">
        <v>316</v>
      </c>
      <c r="C40" s="210" t="s">
        <v>80</v>
      </c>
      <c r="D40" s="315">
        <v>6</v>
      </c>
      <c r="E40" s="315"/>
      <c r="F40" s="316">
        <f t="shared" si="5"/>
        <v>0</v>
      </c>
    </row>
    <row r="41" spans="1:10" ht="30.75" customHeight="1" x14ac:dyDescent="0.3">
      <c r="A41" s="317">
        <v>8</v>
      </c>
      <c r="B41" s="46" t="s">
        <v>317</v>
      </c>
      <c r="C41" s="210" t="s">
        <v>153</v>
      </c>
      <c r="D41" s="315">
        <v>200</v>
      </c>
      <c r="E41" s="315"/>
      <c r="F41" s="316">
        <f t="shared" si="5"/>
        <v>0</v>
      </c>
    </row>
    <row r="42" spans="1:10" x14ac:dyDescent="0.3">
      <c r="A42" s="49"/>
      <c r="B42" s="49"/>
      <c r="C42" s="50"/>
      <c r="D42" s="50"/>
      <c r="E42" s="50"/>
      <c r="F42" s="51"/>
    </row>
    <row r="43" spans="1:10" x14ac:dyDescent="0.3">
      <c r="A43" s="319" t="s">
        <v>38</v>
      </c>
      <c r="B43" s="319" t="s">
        <v>178</v>
      </c>
      <c r="C43" s="47"/>
      <c r="D43" s="47"/>
      <c r="E43" s="47"/>
      <c r="F43" s="48"/>
    </row>
    <row r="44" spans="1:10" ht="82.8" x14ac:dyDescent="0.3">
      <c r="A44" s="317"/>
      <c r="B44" s="209" t="s">
        <v>318</v>
      </c>
      <c r="C44" s="44"/>
      <c r="D44" s="44"/>
      <c r="E44" s="44"/>
      <c r="F44" s="45"/>
      <c r="J44" s="52"/>
    </row>
    <row r="45" spans="1:10" ht="27.6" x14ac:dyDescent="0.3">
      <c r="A45" s="320" t="s">
        <v>179</v>
      </c>
      <c r="B45" s="46" t="s">
        <v>319</v>
      </c>
      <c r="C45" s="44"/>
      <c r="D45" s="44"/>
      <c r="E45" s="44"/>
      <c r="F45" s="45"/>
    </row>
    <row r="46" spans="1:10" ht="27.6" x14ac:dyDescent="0.3">
      <c r="A46" s="318">
        <v>1</v>
      </c>
      <c r="B46" s="209" t="s">
        <v>212</v>
      </c>
      <c r="C46" s="210" t="s">
        <v>101</v>
      </c>
      <c r="D46" s="315">
        <v>40</v>
      </c>
      <c r="E46" s="315"/>
      <c r="F46" s="316">
        <f t="shared" ref="F46:F50" si="6">SUM(D46*E46)</f>
        <v>0</v>
      </c>
    </row>
    <row r="47" spans="1:10" ht="41.4" x14ac:dyDescent="0.3">
      <c r="A47" s="318">
        <v>2</v>
      </c>
      <c r="B47" s="209" t="s">
        <v>157</v>
      </c>
      <c r="C47" s="210" t="s">
        <v>101</v>
      </c>
      <c r="D47" s="315">
        <v>115</v>
      </c>
      <c r="E47" s="315"/>
      <c r="F47" s="316">
        <f t="shared" si="6"/>
        <v>0</v>
      </c>
    </row>
    <row r="48" spans="1:10" x14ac:dyDescent="0.3">
      <c r="A48" s="318">
        <v>3</v>
      </c>
      <c r="B48" s="209" t="s">
        <v>158</v>
      </c>
      <c r="C48" s="210" t="s">
        <v>101</v>
      </c>
      <c r="D48" s="315">
        <v>36</v>
      </c>
      <c r="E48" s="315"/>
      <c r="F48" s="316">
        <f t="shared" si="6"/>
        <v>0</v>
      </c>
    </row>
    <row r="49" spans="1:6" x14ac:dyDescent="0.3">
      <c r="A49" s="318">
        <v>4</v>
      </c>
      <c r="B49" s="209" t="s">
        <v>52</v>
      </c>
      <c r="C49" s="210" t="s">
        <v>180</v>
      </c>
      <c r="D49" s="315">
        <v>90</v>
      </c>
      <c r="E49" s="315"/>
      <c r="F49" s="316">
        <f t="shared" si="6"/>
        <v>0</v>
      </c>
    </row>
    <row r="50" spans="1:6" x14ac:dyDescent="0.3">
      <c r="A50" s="318">
        <v>5</v>
      </c>
      <c r="B50" s="209" t="s">
        <v>211</v>
      </c>
      <c r="C50" s="210" t="s">
        <v>101</v>
      </c>
      <c r="D50" s="315">
        <v>60</v>
      </c>
      <c r="E50" s="315"/>
      <c r="F50" s="316">
        <f t="shared" si="6"/>
        <v>0</v>
      </c>
    </row>
    <row r="51" spans="1:6" x14ac:dyDescent="0.3">
      <c r="A51" s="318"/>
      <c r="B51" s="209"/>
      <c r="C51" s="210"/>
      <c r="D51" s="315"/>
      <c r="E51" s="315"/>
      <c r="F51" s="316"/>
    </row>
    <row r="52" spans="1:6" x14ac:dyDescent="0.3">
      <c r="A52" s="319" t="s">
        <v>39</v>
      </c>
      <c r="B52" s="319" t="s">
        <v>181</v>
      </c>
      <c r="C52" s="47"/>
      <c r="D52" s="47"/>
      <c r="E52" s="47"/>
      <c r="F52" s="48"/>
    </row>
    <row r="53" spans="1:6" ht="165.6" x14ac:dyDescent="0.3">
      <c r="A53" s="317">
        <v>1</v>
      </c>
      <c r="B53" s="209" t="s">
        <v>219</v>
      </c>
      <c r="C53" s="44"/>
      <c r="D53" s="44"/>
      <c r="E53" s="44"/>
      <c r="F53" s="45"/>
    </row>
    <row r="54" spans="1:6" ht="20.399999999999999" customHeight="1" x14ac:dyDescent="0.3">
      <c r="A54" s="318" t="s">
        <v>182</v>
      </c>
      <c r="B54" s="209" t="s">
        <v>183</v>
      </c>
      <c r="C54" s="210" t="s">
        <v>153</v>
      </c>
      <c r="D54" s="44">
        <v>90</v>
      </c>
      <c r="E54" s="44"/>
      <c r="F54" s="316"/>
    </row>
    <row r="55" spans="1:6" ht="20.399999999999999" customHeight="1" x14ac:dyDescent="0.3">
      <c r="A55" s="318" t="s">
        <v>77</v>
      </c>
      <c r="B55" s="209" t="s">
        <v>184</v>
      </c>
      <c r="C55" s="210" t="s">
        <v>153</v>
      </c>
      <c r="D55" s="44">
        <v>40</v>
      </c>
      <c r="E55" s="44"/>
      <c r="F55" s="316"/>
    </row>
    <row r="56" spans="1:6" ht="20.399999999999999" customHeight="1" x14ac:dyDescent="0.3">
      <c r="A56" s="318" t="s">
        <v>185</v>
      </c>
      <c r="B56" s="209" t="s">
        <v>186</v>
      </c>
      <c r="C56" s="210" t="s">
        <v>153</v>
      </c>
      <c r="D56" s="44" t="s">
        <v>115</v>
      </c>
      <c r="E56" s="44"/>
      <c r="F56" s="316"/>
    </row>
    <row r="57" spans="1:6" ht="20.399999999999999" customHeight="1" x14ac:dyDescent="0.3">
      <c r="A57" s="318" t="s">
        <v>187</v>
      </c>
      <c r="B57" s="209" t="s">
        <v>188</v>
      </c>
      <c r="C57" s="210" t="s">
        <v>153</v>
      </c>
      <c r="D57" s="44" t="s">
        <v>115</v>
      </c>
      <c r="E57" s="44"/>
      <c r="F57" s="316"/>
    </row>
    <row r="58" spans="1:6" ht="20.399999999999999" customHeight="1" x14ac:dyDescent="0.3">
      <c r="A58" s="318" t="s">
        <v>189</v>
      </c>
      <c r="B58" s="209" t="s">
        <v>190</v>
      </c>
      <c r="C58" s="210" t="s">
        <v>153</v>
      </c>
      <c r="D58" s="315">
        <v>60</v>
      </c>
      <c r="E58" s="44"/>
      <c r="F58" s="316"/>
    </row>
    <row r="59" spans="1:6" ht="20.399999999999999" customHeight="1" x14ac:dyDescent="0.3">
      <c r="A59" s="318" t="s">
        <v>81</v>
      </c>
      <c r="B59" s="209" t="s">
        <v>191</v>
      </c>
      <c r="C59" s="210" t="s">
        <v>153</v>
      </c>
      <c r="D59" s="315">
        <v>25</v>
      </c>
      <c r="E59" s="44"/>
      <c r="F59" s="316"/>
    </row>
    <row r="60" spans="1:6" ht="20.399999999999999" customHeight="1" x14ac:dyDescent="0.3">
      <c r="A60" s="318" t="s">
        <v>192</v>
      </c>
      <c r="B60" s="209" t="s">
        <v>193</v>
      </c>
      <c r="C60" s="210" t="s">
        <v>153</v>
      </c>
      <c r="D60" s="44" t="s">
        <v>115</v>
      </c>
      <c r="E60" s="44"/>
      <c r="F60" s="316"/>
    </row>
    <row r="61" spans="1:6" ht="20.399999999999999" customHeight="1" x14ac:dyDescent="0.3">
      <c r="A61" s="318" t="s">
        <v>194</v>
      </c>
      <c r="B61" s="209" t="s">
        <v>195</v>
      </c>
      <c r="C61" s="210" t="s">
        <v>153</v>
      </c>
      <c r="D61" s="44" t="s">
        <v>115</v>
      </c>
      <c r="E61" s="44"/>
      <c r="F61" s="316"/>
    </row>
    <row r="62" spans="1:6" ht="20.399999999999999" customHeight="1" x14ac:dyDescent="0.3">
      <c r="A62" s="318" t="s">
        <v>196</v>
      </c>
      <c r="B62" s="209" t="s">
        <v>197</v>
      </c>
      <c r="C62" s="210" t="s">
        <v>153</v>
      </c>
      <c r="D62" s="44" t="s">
        <v>115</v>
      </c>
      <c r="E62" s="44"/>
      <c r="F62" s="316"/>
    </row>
    <row r="63" spans="1:6" ht="20.399999999999999" customHeight="1" x14ac:dyDescent="0.3">
      <c r="A63" s="318" t="s">
        <v>198</v>
      </c>
      <c r="B63" s="209" t="s">
        <v>199</v>
      </c>
      <c r="C63" s="210" t="s">
        <v>153</v>
      </c>
      <c r="D63" s="44" t="s">
        <v>115</v>
      </c>
      <c r="E63" s="44"/>
      <c r="F63" s="316"/>
    </row>
    <row r="64" spans="1:6" ht="27.6" x14ac:dyDescent="0.3">
      <c r="A64" s="318" t="s">
        <v>200</v>
      </c>
      <c r="B64" s="209" t="s">
        <v>201</v>
      </c>
      <c r="C64" s="210" t="s">
        <v>153</v>
      </c>
      <c r="D64" s="44" t="s">
        <v>115</v>
      </c>
      <c r="E64" s="44"/>
      <c r="F64" s="316"/>
    </row>
    <row r="65" spans="1:6" ht="27.6" x14ac:dyDescent="0.3">
      <c r="A65" s="318" t="s">
        <v>202</v>
      </c>
      <c r="B65" s="209" t="s">
        <v>203</v>
      </c>
      <c r="C65" s="210" t="s">
        <v>153</v>
      </c>
      <c r="D65" s="44" t="s">
        <v>115</v>
      </c>
      <c r="E65" s="44"/>
      <c r="F65" s="316"/>
    </row>
    <row r="66" spans="1:6" x14ac:dyDescent="0.3">
      <c r="A66" s="46"/>
      <c r="B66" s="46"/>
      <c r="C66" s="44"/>
      <c r="D66" s="44"/>
      <c r="E66" s="44"/>
      <c r="F66" s="45"/>
    </row>
    <row r="67" spans="1:6" x14ac:dyDescent="0.3">
      <c r="A67" s="319" t="s">
        <v>54</v>
      </c>
      <c r="B67" s="319" t="s">
        <v>213</v>
      </c>
      <c r="C67" s="47"/>
      <c r="D67" s="47"/>
      <c r="E67" s="47"/>
      <c r="F67" s="48"/>
    </row>
    <row r="68" spans="1:6" ht="110.4" x14ac:dyDescent="0.3">
      <c r="A68" s="317">
        <v>1</v>
      </c>
      <c r="B68" s="209" t="s">
        <v>320</v>
      </c>
      <c r="C68" s="44"/>
      <c r="D68" s="44"/>
      <c r="E68" s="44"/>
      <c r="F68" s="45"/>
    </row>
    <row r="69" spans="1:6" x14ac:dyDescent="0.3">
      <c r="A69" s="318" t="s">
        <v>160</v>
      </c>
      <c r="B69" s="209" t="s">
        <v>217</v>
      </c>
      <c r="C69" s="210" t="s">
        <v>153</v>
      </c>
      <c r="D69" s="315">
        <v>90</v>
      </c>
      <c r="E69" s="315"/>
      <c r="F69" s="316">
        <f>SUM(D69*E69)</f>
        <v>0</v>
      </c>
    </row>
    <row r="70" spans="1:6" x14ac:dyDescent="0.3">
      <c r="A70" s="318" t="s">
        <v>165</v>
      </c>
      <c r="B70" s="209" t="s">
        <v>216</v>
      </c>
      <c r="C70" s="210" t="s">
        <v>153</v>
      </c>
      <c r="D70" s="315">
        <v>95</v>
      </c>
      <c r="E70" s="315"/>
      <c r="F70" s="316">
        <f>SUM(D70*E70)</f>
        <v>0</v>
      </c>
    </row>
    <row r="71" spans="1:6" x14ac:dyDescent="0.3">
      <c r="A71" s="318" t="s">
        <v>182</v>
      </c>
      <c r="B71" s="209" t="s">
        <v>204</v>
      </c>
      <c r="C71" s="210" t="s">
        <v>153</v>
      </c>
      <c r="D71" s="315">
        <v>45</v>
      </c>
      <c r="E71" s="315"/>
      <c r="F71" s="316">
        <f>SUM(D71*E71)</f>
        <v>0</v>
      </c>
    </row>
    <row r="72" spans="1:6" ht="193.2" x14ac:dyDescent="0.3">
      <c r="A72" s="317">
        <v>2</v>
      </c>
      <c r="B72" s="209" t="s">
        <v>220</v>
      </c>
      <c r="C72" s="44"/>
      <c r="D72" s="44"/>
      <c r="E72" s="44"/>
      <c r="F72" s="45"/>
    </row>
    <row r="73" spans="1:6" x14ac:dyDescent="0.3">
      <c r="A73" s="318" t="s">
        <v>160</v>
      </c>
      <c r="B73" s="209" t="s">
        <v>205</v>
      </c>
      <c r="C73" s="210" t="s">
        <v>153</v>
      </c>
      <c r="D73" s="315">
        <v>60</v>
      </c>
      <c r="E73" s="44"/>
      <c r="F73" s="316">
        <f>SUM(D73*E73)</f>
        <v>0</v>
      </c>
    </row>
    <row r="74" spans="1:6" x14ac:dyDescent="0.3">
      <c r="A74" s="318" t="s">
        <v>165</v>
      </c>
      <c r="B74" s="209" t="s">
        <v>206</v>
      </c>
      <c r="C74" s="210" t="s">
        <v>153</v>
      </c>
      <c r="D74" s="315">
        <v>100</v>
      </c>
      <c r="E74" s="44"/>
      <c r="F74" s="316">
        <f>SUM(D74*E74)</f>
        <v>0</v>
      </c>
    </row>
    <row r="75" spans="1:6" x14ac:dyDescent="0.3">
      <c r="A75" s="43"/>
      <c r="B75" s="321"/>
      <c r="C75" s="53"/>
      <c r="D75" s="53"/>
      <c r="E75" s="53"/>
      <c r="F75" s="322"/>
    </row>
    <row r="76" spans="1:6" x14ac:dyDescent="0.3">
      <c r="A76" s="319" t="s">
        <v>48</v>
      </c>
      <c r="B76" s="230" t="s">
        <v>207</v>
      </c>
      <c r="C76" s="47"/>
      <c r="D76" s="47"/>
      <c r="E76" s="47"/>
      <c r="F76" s="48"/>
    </row>
    <row r="77" spans="1:6" x14ac:dyDescent="0.3">
      <c r="A77" s="46"/>
      <c r="B77" s="209" t="s">
        <v>53</v>
      </c>
      <c r="C77" s="44"/>
      <c r="D77" s="44"/>
      <c r="E77" s="44"/>
      <c r="F77" s="323"/>
    </row>
    <row r="78" spans="1:6" ht="138" x14ac:dyDescent="0.3">
      <c r="A78" s="317"/>
      <c r="B78" s="209" t="s">
        <v>208</v>
      </c>
      <c r="C78" s="44"/>
      <c r="D78" s="44"/>
      <c r="E78" s="44"/>
      <c r="F78" s="323"/>
    </row>
    <row r="79" spans="1:6" x14ac:dyDescent="0.3">
      <c r="A79" s="317">
        <v>1</v>
      </c>
      <c r="B79" s="209" t="s">
        <v>209</v>
      </c>
      <c r="C79" s="44"/>
      <c r="D79" s="44"/>
      <c r="E79" s="44"/>
      <c r="F79" s="323"/>
    </row>
    <row r="80" spans="1:6" x14ac:dyDescent="0.3">
      <c r="A80" s="317"/>
      <c r="B80" s="209"/>
      <c r="C80" s="44"/>
      <c r="D80" s="44"/>
      <c r="E80" s="44"/>
      <c r="F80" s="323"/>
    </row>
    <row r="81" spans="1:6" ht="41.4" x14ac:dyDescent="0.3">
      <c r="A81" s="318" t="s">
        <v>20</v>
      </c>
      <c r="B81" s="46" t="s">
        <v>321</v>
      </c>
      <c r="C81" s="210" t="s">
        <v>210</v>
      </c>
      <c r="D81" s="315">
        <v>2</v>
      </c>
      <c r="E81" s="315"/>
      <c r="F81" s="323">
        <f t="shared" ref="F81:F83" si="7">D81*E81</f>
        <v>0</v>
      </c>
    </row>
    <row r="82" spans="1:6" ht="41.4" x14ac:dyDescent="0.3">
      <c r="A82" s="318" t="s">
        <v>21</v>
      </c>
      <c r="B82" s="46" t="s">
        <v>322</v>
      </c>
      <c r="C82" s="210" t="s">
        <v>210</v>
      </c>
      <c r="D82" s="315">
        <v>2</v>
      </c>
      <c r="E82" s="315"/>
      <c r="F82" s="323">
        <f t="shared" si="7"/>
        <v>0</v>
      </c>
    </row>
    <row r="83" spans="1:6" ht="69" x14ac:dyDescent="0.3">
      <c r="A83" s="317" t="s">
        <v>22</v>
      </c>
      <c r="B83" s="209" t="s">
        <v>218</v>
      </c>
      <c r="C83" s="210" t="s">
        <v>80</v>
      </c>
      <c r="D83" s="315">
        <v>1</v>
      </c>
      <c r="E83" s="315"/>
      <c r="F83" s="323">
        <f t="shared" si="7"/>
        <v>0</v>
      </c>
    </row>
    <row r="84" spans="1:6" x14ac:dyDescent="0.3">
      <c r="A84" s="49"/>
      <c r="B84" s="49"/>
      <c r="C84" s="50"/>
      <c r="D84" s="50"/>
      <c r="E84" s="50"/>
      <c r="F84" s="51"/>
    </row>
    <row r="85" spans="1:6" x14ac:dyDescent="0.3">
      <c r="A85" s="319"/>
      <c r="B85" s="319" t="s">
        <v>49</v>
      </c>
      <c r="C85" s="47"/>
      <c r="D85" s="47"/>
      <c r="E85" s="47"/>
      <c r="F85" s="54">
        <f>SUM(F6:F84)</f>
        <v>0</v>
      </c>
    </row>
    <row r="86" spans="1:6" x14ac:dyDescent="0.3">
      <c r="A86" s="49"/>
      <c r="B86" s="49"/>
      <c r="C86" s="50"/>
      <c r="D86" s="50"/>
      <c r="E86" s="50"/>
      <c r="F86" s="51"/>
    </row>
  </sheetData>
  <mergeCells count="3">
    <mergeCell ref="A3:F3"/>
    <mergeCell ref="A2:F2"/>
    <mergeCell ref="A1:F1"/>
  </mergeCells>
  <pageMargins left="0.7" right="0.7" top="0.75" bottom="0.75" header="0.3" footer="0.3"/>
  <pageSetup paperSize="9"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tint="0.59999389629810485"/>
  </sheetPr>
  <dimension ref="A1:F33"/>
  <sheetViews>
    <sheetView topLeftCell="A14" workbookViewId="0">
      <selection activeCell="B36" sqref="B36"/>
    </sheetView>
  </sheetViews>
  <sheetFormatPr defaultRowHeight="13.8" x14ac:dyDescent="0.3"/>
  <cols>
    <col min="1" max="1" width="7.6640625" style="164" customWidth="1"/>
    <col min="2" max="2" width="42" style="145" customWidth="1"/>
    <col min="3" max="3" width="12.44140625" style="257" customWidth="1"/>
    <col min="4" max="4" width="12.44140625" style="145" customWidth="1"/>
    <col min="5" max="5" width="13.33203125" style="145" customWidth="1"/>
    <col min="6" max="6" width="20.5546875" style="351" customWidth="1"/>
    <col min="7" max="16384" width="8.88671875" style="145"/>
  </cols>
  <sheetData>
    <row r="1" spans="1:6" x14ac:dyDescent="0.3">
      <c r="A1" s="390"/>
      <c r="B1" s="391"/>
      <c r="C1" s="391"/>
      <c r="D1" s="391"/>
      <c r="E1" s="391"/>
      <c r="F1" s="392"/>
    </row>
    <row r="2" spans="1:6" x14ac:dyDescent="0.3">
      <c r="A2" s="376" t="s">
        <v>92</v>
      </c>
      <c r="B2" s="376"/>
      <c r="C2" s="376"/>
      <c r="D2" s="376"/>
      <c r="E2" s="376"/>
      <c r="F2" s="376"/>
    </row>
    <row r="3" spans="1:6" x14ac:dyDescent="0.3">
      <c r="A3" s="389"/>
      <c r="B3" s="389"/>
      <c r="C3" s="389"/>
      <c r="D3" s="389"/>
      <c r="E3" s="389"/>
      <c r="F3" s="389"/>
    </row>
    <row r="4" spans="1:6" x14ac:dyDescent="0.3">
      <c r="A4" s="324" t="s">
        <v>107</v>
      </c>
      <c r="B4" s="324" t="s">
        <v>108</v>
      </c>
      <c r="C4" s="324" t="s">
        <v>109</v>
      </c>
      <c r="D4" s="325" t="s">
        <v>110</v>
      </c>
      <c r="E4" s="325" t="s">
        <v>111</v>
      </c>
      <c r="F4" s="326" t="s">
        <v>100</v>
      </c>
    </row>
    <row r="5" spans="1:6" s="164" customFormat="1" x14ac:dyDescent="0.3">
      <c r="A5" s="330" t="s">
        <v>37</v>
      </c>
      <c r="B5" s="331" t="s">
        <v>75</v>
      </c>
      <c r="C5" s="330"/>
      <c r="D5" s="332"/>
      <c r="E5" s="332"/>
      <c r="F5" s="333"/>
    </row>
    <row r="6" spans="1:6" x14ac:dyDescent="0.3">
      <c r="A6" s="330">
        <v>1</v>
      </c>
      <c r="B6" s="331" t="s">
        <v>76</v>
      </c>
      <c r="C6" s="332"/>
      <c r="D6" s="332"/>
      <c r="E6" s="332"/>
      <c r="F6" s="333"/>
    </row>
    <row r="7" spans="1:6" x14ac:dyDescent="0.3">
      <c r="A7" s="334">
        <v>1</v>
      </c>
      <c r="B7" s="178" t="s">
        <v>79</v>
      </c>
      <c r="C7" s="335" t="s">
        <v>80</v>
      </c>
      <c r="D7" s="336">
        <v>4</v>
      </c>
      <c r="E7" s="336"/>
      <c r="F7" s="337">
        <f>D7*E7</f>
        <v>0</v>
      </c>
    </row>
    <row r="8" spans="1:6" ht="27.6" x14ac:dyDescent="0.3">
      <c r="A8" s="338"/>
      <c r="B8" s="182" t="s">
        <v>104</v>
      </c>
      <c r="C8" s="339"/>
      <c r="D8" s="339"/>
      <c r="E8" s="339"/>
      <c r="F8" s="337">
        <f t="shared" ref="F8:F10" si="0">D8*E8</f>
        <v>0</v>
      </c>
    </row>
    <row r="9" spans="1:6" ht="27.6" x14ac:dyDescent="0.3">
      <c r="A9" s="338"/>
      <c r="B9" s="340" t="s">
        <v>323</v>
      </c>
      <c r="C9" s="339"/>
      <c r="D9" s="339"/>
      <c r="E9" s="339"/>
      <c r="F9" s="337">
        <f t="shared" si="0"/>
        <v>0</v>
      </c>
    </row>
    <row r="10" spans="1:6" ht="27.6" x14ac:dyDescent="0.3">
      <c r="A10" s="338"/>
      <c r="B10" s="340" t="s">
        <v>324</v>
      </c>
      <c r="C10" s="339"/>
      <c r="D10" s="339">
        <v>4</v>
      </c>
      <c r="E10" s="339"/>
      <c r="F10" s="337">
        <f t="shared" si="0"/>
        <v>0</v>
      </c>
    </row>
    <row r="11" spans="1:6" x14ac:dyDescent="0.3">
      <c r="A11" s="341">
        <v>2</v>
      </c>
      <c r="B11" s="342" t="s">
        <v>15</v>
      </c>
      <c r="C11" s="341"/>
      <c r="D11" s="343"/>
      <c r="E11" s="343"/>
      <c r="F11" s="344"/>
    </row>
    <row r="12" spans="1:6" x14ac:dyDescent="0.3">
      <c r="A12" s="155" t="s">
        <v>20</v>
      </c>
      <c r="B12" s="345" t="s">
        <v>105</v>
      </c>
      <c r="C12" s="155"/>
      <c r="D12" s="159">
        <v>12</v>
      </c>
      <c r="E12" s="159"/>
      <c r="F12" s="337">
        <f>D12*E12</f>
        <v>0</v>
      </c>
    </row>
    <row r="13" spans="1:6" x14ac:dyDescent="0.3">
      <c r="A13" s="155" t="s">
        <v>21</v>
      </c>
      <c r="B13" s="345" t="s">
        <v>119</v>
      </c>
      <c r="C13" s="155"/>
      <c r="D13" s="159">
        <v>4</v>
      </c>
      <c r="E13" s="159"/>
      <c r="F13" s="337">
        <f>D13*E13</f>
        <v>0</v>
      </c>
    </row>
    <row r="14" spans="1:6" x14ac:dyDescent="0.3">
      <c r="A14" s="155"/>
      <c r="B14" s="345"/>
      <c r="C14" s="155"/>
      <c r="D14" s="159"/>
      <c r="E14" s="159"/>
      <c r="F14" s="346"/>
    </row>
    <row r="15" spans="1:6" x14ac:dyDescent="0.3">
      <c r="A15" s="327" t="s">
        <v>17</v>
      </c>
      <c r="B15" s="200" t="s">
        <v>78</v>
      </c>
      <c r="C15" s="328"/>
      <c r="D15" s="328"/>
      <c r="E15" s="328"/>
      <c r="F15" s="329"/>
    </row>
    <row r="16" spans="1:6" x14ac:dyDescent="0.3">
      <c r="A16" s="330">
        <v>1</v>
      </c>
      <c r="B16" s="331" t="s">
        <v>14</v>
      </c>
      <c r="C16" s="332"/>
      <c r="D16" s="332"/>
      <c r="E16" s="332"/>
      <c r="F16" s="333"/>
    </row>
    <row r="17" spans="1:6" ht="41.4" x14ac:dyDescent="0.3">
      <c r="A17" s="155" t="s">
        <v>20</v>
      </c>
      <c r="B17" s="160" t="s">
        <v>122</v>
      </c>
      <c r="C17" s="159"/>
      <c r="D17" s="159">
        <v>1</v>
      </c>
      <c r="E17" s="159"/>
      <c r="F17" s="337">
        <f>D17*E17</f>
        <v>0</v>
      </c>
    </row>
    <row r="18" spans="1:6" x14ac:dyDescent="0.3">
      <c r="A18" s="155" t="s">
        <v>21</v>
      </c>
      <c r="B18" s="249" t="s">
        <v>120</v>
      </c>
      <c r="C18" s="159"/>
      <c r="D18" s="159">
        <v>1</v>
      </c>
      <c r="E18" s="159"/>
      <c r="F18" s="337">
        <f>D18*E18</f>
        <v>0</v>
      </c>
    </row>
    <row r="19" spans="1:6" x14ac:dyDescent="0.3">
      <c r="A19" s="155" t="s">
        <v>77</v>
      </c>
      <c r="B19" s="249" t="s">
        <v>106</v>
      </c>
      <c r="C19" s="159"/>
      <c r="D19" s="159">
        <v>1</v>
      </c>
      <c r="E19" s="159"/>
      <c r="F19" s="337">
        <f>D19*E19</f>
        <v>0</v>
      </c>
    </row>
    <row r="20" spans="1:6" x14ac:dyDescent="0.3">
      <c r="A20" s="330">
        <v>2</v>
      </c>
      <c r="B20" s="331" t="s">
        <v>121</v>
      </c>
      <c r="C20" s="332"/>
      <c r="D20" s="332"/>
      <c r="E20" s="332"/>
      <c r="F20" s="333"/>
    </row>
    <row r="21" spans="1:6" ht="55.2" x14ac:dyDescent="0.3">
      <c r="A21" s="155" t="s">
        <v>20</v>
      </c>
      <c r="B21" s="160" t="s">
        <v>125</v>
      </c>
      <c r="C21" s="159"/>
      <c r="D21" s="159">
        <v>1</v>
      </c>
      <c r="E21" s="159"/>
      <c r="F21" s="337">
        <f t="shared" ref="F21" si="1">D21*E21</f>
        <v>0</v>
      </c>
    </row>
    <row r="22" spans="1:6" x14ac:dyDescent="0.3">
      <c r="A22" s="155"/>
      <c r="B22" s="249"/>
      <c r="C22" s="159"/>
      <c r="D22" s="159"/>
      <c r="E22" s="159"/>
      <c r="F22" s="337">
        <f t="shared" ref="F22:F30" si="2">D22*E22</f>
        <v>0</v>
      </c>
    </row>
    <row r="23" spans="1:6" s="164" customFormat="1" x14ac:dyDescent="0.3">
      <c r="A23" s="155">
        <v>3</v>
      </c>
      <c r="B23" s="345" t="s">
        <v>123</v>
      </c>
      <c r="C23" s="155"/>
      <c r="D23" s="155"/>
      <c r="E23" s="155"/>
      <c r="F23" s="337">
        <f t="shared" si="2"/>
        <v>0</v>
      </c>
    </row>
    <row r="24" spans="1:6" x14ac:dyDescent="0.3">
      <c r="A24" s="155"/>
      <c r="B24" s="249" t="s">
        <v>124</v>
      </c>
      <c r="C24" s="159"/>
      <c r="D24" s="159">
        <v>2</v>
      </c>
      <c r="E24" s="159"/>
      <c r="F24" s="337">
        <f t="shared" si="2"/>
        <v>0</v>
      </c>
    </row>
    <row r="25" spans="1:6" x14ac:dyDescent="0.3">
      <c r="A25" s="155"/>
      <c r="B25" s="249"/>
      <c r="C25" s="159"/>
      <c r="D25" s="159"/>
      <c r="E25" s="159"/>
      <c r="F25" s="337">
        <f t="shared" si="2"/>
        <v>0</v>
      </c>
    </row>
    <row r="26" spans="1:6" x14ac:dyDescent="0.3">
      <c r="A26" s="155">
        <v>4</v>
      </c>
      <c r="B26" s="249" t="s">
        <v>325</v>
      </c>
      <c r="C26" s="159"/>
      <c r="D26" s="159">
        <v>24</v>
      </c>
      <c r="E26" s="159"/>
      <c r="F26" s="337">
        <f t="shared" si="2"/>
        <v>0</v>
      </c>
    </row>
    <row r="27" spans="1:6" x14ac:dyDescent="0.3">
      <c r="A27" s="155"/>
      <c r="B27" s="249" t="s">
        <v>127</v>
      </c>
      <c r="C27" s="159"/>
      <c r="D27" s="159"/>
      <c r="E27" s="159"/>
      <c r="F27" s="337">
        <f t="shared" si="2"/>
        <v>0</v>
      </c>
    </row>
    <row r="28" spans="1:6" x14ac:dyDescent="0.3">
      <c r="A28" s="155"/>
      <c r="B28" s="249"/>
      <c r="C28" s="159"/>
      <c r="D28" s="159"/>
      <c r="E28" s="159"/>
      <c r="F28" s="337"/>
    </row>
    <row r="29" spans="1:6" x14ac:dyDescent="0.3">
      <c r="A29" s="155">
        <v>5</v>
      </c>
      <c r="B29" s="249" t="s">
        <v>326</v>
      </c>
      <c r="C29" s="159"/>
      <c r="D29" s="159">
        <v>6</v>
      </c>
      <c r="E29" s="159"/>
      <c r="F29" s="337">
        <f t="shared" si="2"/>
        <v>0</v>
      </c>
    </row>
    <row r="30" spans="1:6" x14ac:dyDescent="0.3">
      <c r="A30" s="155"/>
      <c r="B30" s="249" t="s">
        <v>126</v>
      </c>
      <c r="C30" s="159"/>
      <c r="D30" s="159"/>
      <c r="E30" s="159"/>
      <c r="F30" s="337">
        <f t="shared" si="2"/>
        <v>0</v>
      </c>
    </row>
    <row r="31" spans="1:6" x14ac:dyDescent="0.3">
      <c r="A31" s="252"/>
      <c r="B31" s="158"/>
      <c r="C31" s="159"/>
      <c r="D31" s="159"/>
      <c r="E31" s="159"/>
      <c r="F31" s="347"/>
    </row>
    <row r="32" spans="1:6" x14ac:dyDescent="0.3">
      <c r="A32" s="348"/>
      <c r="B32" s="324" t="s">
        <v>82</v>
      </c>
      <c r="C32" s="349"/>
      <c r="D32" s="349"/>
      <c r="E32" s="349"/>
      <c r="F32" s="350">
        <f>SUM(F5:F31)</f>
        <v>0</v>
      </c>
    </row>
    <row r="33" spans="1:6" x14ac:dyDescent="0.3">
      <c r="A33" s="252"/>
      <c r="B33" s="158"/>
      <c r="C33" s="159"/>
      <c r="D33" s="158"/>
      <c r="E33" s="158"/>
      <c r="F33" s="347"/>
    </row>
  </sheetData>
  <mergeCells count="3">
    <mergeCell ref="A3:F3"/>
    <mergeCell ref="A2:F2"/>
    <mergeCell ref="A1:F1"/>
  </mergeCells>
  <pageMargins left="0.7" right="0.7" top="0.75" bottom="0.75" header="0.3" footer="0.3"/>
  <pageSetup paperSize="9" orientation="portrait" horizontalDpi="4294967293" vertic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59999389629810485"/>
    <pageSetUpPr fitToPage="1"/>
  </sheetPr>
  <dimension ref="A1:H97"/>
  <sheetViews>
    <sheetView tabSelected="1" topLeftCell="A81" workbookViewId="0">
      <selection activeCell="K94" sqref="K94"/>
    </sheetView>
  </sheetViews>
  <sheetFormatPr defaultRowHeight="15.6" x14ac:dyDescent="0.3"/>
  <cols>
    <col min="1" max="1" width="9" style="108" bestFit="1" customWidth="1"/>
    <col min="2" max="2" width="62.109375" style="108" customWidth="1"/>
    <col min="3" max="3" width="8.88671875" style="123"/>
    <col min="4" max="5" width="9" style="123" bestFit="1" customWidth="1"/>
    <col min="6" max="6" width="13.88671875" style="141" bestFit="1" customWidth="1"/>
    <col min="7" max="7" width="10.88671875" style="108" customWidth="1"/>
    <col min="8" max="16384" width="8.88671875" style="108"/>
  </cols>
  <sheetData>
    <row r="1" spans="1:8" x14ac:dyDescent="0.3">
      <c r="A1" s="393"/>
      <c r="B1" s="393"/>
      <c r="C1" s="393"/>
      <c r="D1" s="393"/>
      <c r="E1" s="393"/>
      <c r="F1" s="393"/>
      <c r="G1" s="142"/>
      <c r="H1" s="142"/>
    </row>
    <row r="2" spans="1:8" ht="15.6" customHeight="1" x14ac:dyDescent="0.3">
      <c r="A2" s="395" t="s">
        <v>85</v>
      </c>
      <c r="B2" s="395"/>
      <c r="C2" s="395"/>
      <c r="D2" s="395"/>
      <c r="E2" s="395"/>
      <c r="F2" s="395"/>
      <c r="G2" s="395"/>
      <c r="H2" s="395"/>
    </row>
    <row r="3" spans="1:8" x14ac:dyDescent="0.3">
      <c r="A3" s="142"/>
      <c r="B3" s="142"/>
      <c r="C3" s="143"/>
      <c r="D3" s="143"/>
      <c r="E3" s="143"/>
      <c r="F3" s="144"/>
      <c r="G3" s="142"/>
      <c r="H3" s="142"/>
    </row>
    <row r="4" spans="1:8" s="109" customFormat="1" x14ac:dyDescent="0.3">
      <c r="A4" s="105" t="s">
        <v>107</v>
      </c>
      <c r="B4" s="106" t="s">
        <v>221</v>
      </c>
      <c r="C4" s="106" t="s">
        <v>4</v>
      </c>
      <c r="D4" s="106" t="s">
        <v>5</v>
      </c>
      <c r="E4" s="106" t="s">
        <v>42</v>
      </c>
      <c r="F4" s="124" t="s">
        <v>7</v>
      </c>
      <c r="G4" s="107" t="s">
        <v>222</v>
      </c>
      <c r="H4" s="107" t="s">
        <v>100</v>
      </c>
    </row>
    <row r="5" spans="1:8" s="109" customFormat="1" x14ac:dyDescent="0.3">
      <c r="A5" s="56"/>
      <c r="B5" s="57"/>
      <c r="C5" s="58"/>
      <c r="D5" s="58"/>
      <c r="E5" s="58"/>
      <c r="F5" s="125"/>
    </row>
    <row r="6" spans="1:8" s="109" customFormat="1" x14ac:dyDescent="0.3">
      <c r="A6" s="59" t="s">
        <v>8</v>
      </c>
      <c r="B6" s="60" t="s">
        <v>223</v>
      </c>
      <c r="C6" s="61"/>
      <c r="D6" s="61"/>
      <c r="E6" s="61"/>
      <c r="F6" s="126"/>
      <c r="G6" s="61"/>
      <c r="H6" s="61"/>
    </row>
    <row r="7" spans="1:8" s="109" customFormat="1" ht="234" x14ac:dyDescent="0.3">
      <c r="A7" s="63"/>
      <c r="B7" s="64" t="s">
        <v>224</v>
      </c>
      <c r="C7" s="65"/>
      <c r="D7" s="66"/>
      <c r="E7" s="65"/>
      <c r="F7" s="127"/>
      <c r="G7" s="110"/>
      <c r="H7" s="110"/>
    </row>
    <row r="8" spans="1:8" s="109" customFormat="1" x14ac:dyDescent="0.3">
      <c r="A8" s="66"/>
      <c r="B8" s="64" t="s">
        <v>225</v>
      </c>
      <c r="C8" s="67"/>
      <c r="D8" s="66"/>
      <c r="E8" s="67"/>
      <c r="F8" s="128"/>
      <c r="G8" s="110"/>
      <c r="H8" s="110"/>
    </row>
    <row r="9" spans="1:8" s="109" customFormat="1" x14ac:dyDescent="0.3">
      <c r="A9" s="66" t="s">
        <v>81</v>
      </c>
      <c r="B9" s="68" t="s">
        <v>226</v>
      </c>
      <c r="C9" s="66" t="s">
        <v>80</v>
      </c>
      <c r="D9" s="66">
        <v>2</v>
      </c>
      <c r="E9" s="66"/>
      <c r="F9" s="127">
        <f>E9*D9</f>
        <v>0</v>
      </c>
      <c r="G9" s="110"/>
      <c r="H9" s="110"/>
    </row>
    <row r="10" spans="1:8" s="109" customFormat="1" x14ac:dyDescent="0.3">
      <c r="A10" s="66"/>
      <c r="B10" s="68"/>
      <c r="C10" s="66"/>
      <c r="D10" s="66"/>
      <c r="E10" s="66"/>
      <c r="F10" s="127"/>
      <c r="G10" s="110"/>
      <c r="H10" s="110"/>
    </row>
    <row r="11" spans="1:8" s="109" customFormat="1" x14ac:dyDescent="0.3">
      <c r="A11" s="69" t="s">
        <v>10</v>
      </c>
      <c r="B11" s="70" t="s">
        <v>227</v>
      </c>
      <c r="C11" s="71"/>
      <c r="D11" s="71"/>
      <c r="E11" s="71"/>
      <c r="F11" s="129"/>
      <c r="G11" s="72"/>
      <c r="H11" s="72"/>
    </row>
    <row r="12" spans="1:8" s="109" customFormat="1" ht="46.8" x14ac:dyDescent="0.3">
      <c r="A12" s="103">
        <v>1</v>
      </c>
      <c r="B12" s="73" t="s">
        <v>228</v>
      </c>
      <c r="C12" s="111"/>
      <c r="D12" s="74"/>
      <c r="E12" s="74"/>
      <c r="F12" s="130"/>
      <c r="G12" s="110"/>
      <c r="H12" s="110"/>
    </row>
    <row r="13" spans="1:8" s="109" customFormat="1" ht="46.8" x14ac:dyDescent="0.3">
      <c r="A13" s="112"/>
      <c r="B13" s="73" t="s">
        <v>275</v>
      </c>
      <c r="C13" s="74"/>
      <c r="D13" s="74"/>
      <c r="E13" s="74"/>
      <c r="F13" s="130"/>
      <c r="G13" s="110"/>
      <c r="H13" s="110"/>
    </row>
    <row r="14" spans="1:8" s="109" customFormat="1" x14ac:dyDescent="0.3">
      <c r="A14" s="113" t="s">
        <v>102</v>
      </c>
      <c r="B14" s="73" t="s">
        <v>229</v>
      </c>
      <c r="C14" s="74" t="s">
        <v>230</v>
      </c>
      <c r="D14" s="74">
        <v>75</v>
      </c>
      <c r="E14" s="74"/>
      <c r="F14" s="130">
        <f>E14*D14</f>
        <v>0</v>
      </c>
      <c r="G14" s="110"/>
      <c r="H14" s="110"/>
    </row>
    <row r="15" spans="1:8" s="109" customFormat="1" x14ac:dyDescent="0.3">
      <c r="A15" s="113" t="s">
        <v>231</v>
      </c>
      <c r="B15" s="73" t="s">
        <v>232</v>
      </c>
      <c r="C15" s="74" t="s">
        <v>230</v>
      </c>
      <c r="D15" s="74">
        <v>50</v>
      </c>
      <c r="E15" s="74"/>
      <c r="F15" s="130">
        <f>E15*D15</f>
        <v>0</v>
      </c>
      <c r="G15" s="110"/>
      <c r="H15" s="110"/>
    </row>
    <row r="16" spans="1:8" s="109" customFormat="1" x14ac:dyDescent="0.3">
      <c r="A16" s="113" t="s">
        <v>233</v>
      </c>
      <c r="B16" s="73" t="s">
        <v>234</v>
      </c>
      <c r="C16" s="74" t="s">
        <v>230</v>
      </c>
      <c r="D16" s="74">
        <v>25</v>
      </c>
      <c r="E16" s="74"/>
      <c r="F16" s="130">
        <f>E16*D16</f>
        <v>0</v>
      </c>
      <c r="G16" s="110"/>
      <c r="H16" s="110"/>
    </row>
    <row r="17" spans="1:8" s="109" customFormat="1" x14ac:dyDescent="0.3">
      <c r="A17" s="113"/>
      <c r="B17" s="73"/>
      <c r="C17" s="74"/>
      <c r="D17" s="74"/>
      <c r="E17" s="74"/>
      <c r="F17" s="130"/>
      <c r="G17" s="110"/>
      <c r="H17" s="110"/>
    </row>
    <row r="18" spans="1:8" s="109" customFormat="1" x14ac:dyDescent="0.3">
      <c r="A18" s="114">
        <v>2</v>
      </c>
      <c r="B18" s="115" t="s">
        <v>235</v>
      </c>
      <c r="C18" s="116"/>
      <c r="D18" s="117"/>
      <c r="E18" s="117"/>
      <c r="F18" s="131"/>
      <c r="G18" s="110"/>
      <c r="H18" s="110"/>
    </row>
    <row r="19" spans="1:8" s="109" customFormat="1" ht="62.4" x14ac:dyDescent="0.3">
      <c r="A19" s="112"/>
      <c r="B19" s="73" t="s">
        <v>236</v>
      </c>
      <c r="C19" s="74" t="s">
        <v>230</v>
      </c>
      <c r="D19" s="74">
        <v>2</v>
      </c>
      <c r="E19" s="74"/>
      <c r="F19" s="130">
        <f>E19*D19</f>
        <v>0</v>
      </c>
      <c r="G19" s="110"/>
      <c r="H19" s="110"/>
    </row>
    <row r="20" spans="1:8" s="109" customFormat="1" x14ac:dyDescent="0.3">
      <c r="A20" s="112"/>
      <c r="B20" s="73"/>
      <c r="C20" s="74"/>
      <c r="D20" s="74"/>
      <c r="E20" s="74"/>
      <c r="F20" s="130"/>
      <c r="G20" s="110"/>
      <c r="H20" s="110"/>
    </row>
    <row r="21" spans="1:8" s="109" customFormat="1" x14ac:dyDescent="0.3">
      <c r="A21" s="114">
        <v>3</v>
      </c>
      <c r="B21" s="115" t="s">
        <v>237</v>
      </c>
      <c r="C21" s="74"/>
      <c r="D21" s="74"/>
      <c r="E21" s="74"/>
      <c r="F21" s="130"/>
      <c r="G21" s="110"/>
      <c r="H21" s="110"/>
    </row>
    <row r="22" spans="1:8" s="109" customFormat="1" ht="78" x14ac:dyDescent="0.3">
      <c r="A22" s="114"/>
      <c r="B22" s="73" t="s">
        <v>238</v>
      </c>
      <c r="C22" s="74" t="s">
        <v>230</v>
      </c>
      <c r="D22" s="74">
        <v>1</v>
      </c>
      <c r="E22" s="74"/>
      <c r="F22" s="130">
        <f>E22*D22</f>
        <v>0</v>
      </c>
      <c r="G22" s="110"/>
      <c r="H22" s="110"/>
    </row>
    <row r="23" spans="1:8" s="109" customFormat="1" x14ac:dyDescent="0.3">
      <c r="A23" s="112"/>
      <c r="B23" s="73"/>
      <c r="C23" s="111"/>
      <c r="D23" s="74"/>
      <c r="E23" s="74"/>
      <c r="F23" s="130"/>
      <c r="G23" s="110"/>
      <c r="H23" s="110"/>
    </row>
    <row r="24" spans="1:8" s="109" customFormat="1" x14ac:dyDescent="0.3">
      <c r="A24" s="74">
        <v>4</v>
      </c>
      <c r="B24" s="75" t="s">
        <v>239</v>
      </c>
      <c r="C24" s="73"/>
      <c r="D24" s="74"/>
      <c r="E24" s="74"/>
      <c r="F24" s="130"/>
      <c r="G24" s="110"/>
      <c r="H24" s="110"/>
    </row>
    <row r="25" spans="1:8" s="109" customFormat="1" ht="234" x14ac:dyDescent="0.3">
      <c r="A25" s="73"/>
      <c r="B25" s="73" t="s">
        <v>240</v>
      </c>
      <c r="C25" s="73"/>
      <c r="D25" s="74"/>
      <c r="E25" s="74"/>
      <c r="F25" s="130"/>
      <c r="G25" s="110"/>
      <c r="H25" s="110"/>
    </row>
    <row r="26" spans="1:8" s="109" customFormat="1" x14ac:dyDescent="0.3">
      <c r="A26" s="74" t="s">
        <v>81</v>
      </c>
      <c r="B26" s="73" t="s">
        <v>279</v>
      </c>
      <c r="C26" s="73" t="s">
        <v>230</v>
      </c>
      <c r="D26" s="74">
        <v>150</v>
      </c>
      <c r="E26" s="74"/>
      <c r="F26" s="130">
        <f>E26*D26</f>
        <v>0</v>
      </c>
      <c r="G26" s="110"/>
      <c r="H26" s="110"/>
    </row>
    <row r="27" spans="1:8" s="109" customFormat="1" x14ac:dyDescent="0.3">
      <c r="A27" s="74"/>
      <c r="B27" s="73"/>
      <c r="C27" s="73"/>
      <c r="D27" s="74"/>
      <c r="E27" s="74"/>
      <c r="F27" s="130"/>
      <c r="G27" s="110"/>
      <c r="H27" s="110"/>
    </row>
    <row r="28" spans="1:8" s="109" customFormat="1" x14ac:dyDescent="0.3">
      <c r="A28" s="76" t="s">
        <v>94</v>
      </c>
      <c r="B28" s="77" t="s">
        <v>242</v>
      </c>
      <c r="C28" s="78"/>
      <c r="D28" s="78"/>
      <c r="E28" s="79"/>
      <c r="F28" s="132"/>
      <c r="G28" s="80"/>
      <c r="H28" s="80"/>
    </row>
    <row r="29" spans="1:8" s="109" customFormat="1" ht="187.2" x14ac:dyDescent="0.3">
      <c r="A29" s="81">
        <v>1</v>
      </c>
      <c r="B29" s="82" t="s">
        <v>243</v>
      </c>
      <c r="C29" s="83"/>
      <c r="D29" s="84"/>
      <c r="E29" s="84"/>
      <c r="F29" s="133"/>
      <c r="G29" s="110"/>
      <c r="H29" s="110"/>
    </row>
    <row r="30" spans="1:8" s="109" customFormat="1" x14ac:dyDescent="0.3">
      <c r="A30" s="85"/>
      <c r="B30" s="82" t="s">
        <v>244</v>
      </c>
      <c r="C30" s="83"/>
      <c r="D30" s="84"/>
      <c r="E30" s="86"/>
      <c r="F30" s="133"/>
      <c r="G30" s="110"/>
      <c r="H30" s="110"/>
    </row>
    <row r="31" spans="1:8" s="109" customFormat="1" x14ac:dyDescent="0.3">
      <c r="A31" s="87"/>
      <c r="B31" s="82" t="s">
        <v>245</v>
      </c>
      <c r="C31" s="83"/>
      <c r="D31" s="84"/>
      <c r="E31" s="86"/>
      <c r="F31" s="133"/>
      <c r="G31" s="110"/>
      <c r="H31" s="110"/>
    </row>
    <row r="32" spans="1:8" s="109" customFormat="1" x14ac:dyDescent="0.3">
      <c r="A32" s="87"/>
      <c r="B32" s="82" t="s">
        <v>246</v>
      </c>
      <c r="C32" s="83"/>
      <c r="D32" s="84"/>
      <c r="E32" s="86"/>
      <c r="F32" s="133"/>
      <c r="G32" s="110"/>
      <c r="H32" s="110"/>
    </row>
    <row r="33" spans="1:8" s="109" customFormat="1" x14ac:dyDescent="0.3">
      <c r="A33" s="87"/>
      <c r="B33" s="82" t="s">
        <v>247</v>
      </c>
      <c r="C33" s="83"/>
      <c r="D33" s="84"/>
      <c r="E33" s="86"/>
      <c r="F33" s="133"/>
      <c r="G33" s="110"/>
      <c r="H33" s="110"/>
    </row>
    <row r="34" spans="1:8" s="109" customFormat="1" x14ac:dyDescent="0.3">
      <c r="A34" s="87"/>
      <c r="B34" s="82" t="s">
        <v>248</v>
      </c>
      <c r="C34" s="83"/>
      <c r="D34" s="84"/>
      <c r="E34" s="86"/>
      <c r="F34" s="133"/>
      <c r="G34" s="110"/>
      <c r="H34" s="110"/>
    </row>
    <row r="35" spans="1:8" s="109" customFormat="1" x14ac:dyDescent="0.3">
      <c r="A35" s="85"/>
      <c r="B35" s="82" t="s">
        <v>249</v>
      </c>
      <c r="C35" s="83"/>
      <c r="D35" s="84"/>
      <c r="E35" s="86"/>
      <c r="F35" s="133"/>
      <c r="G35" s="110"/>
      <c r="H35" s="110"/>
    </row>
    <row r="36" spans="1:8" s="109" customFormat="1" x14ac:dyDescent="0.3">
      <c r="A36" s="88"/>
      <c r="B36" s="89" t="s">
        <v>250</v>
      </c>
      <c r="C36" s="83"/>
      <c r="D36" s="83"/>
      <c r="E36" s="90"/>
      <c r="F36" s="133"/>
      <c r="G36" s="110"/>
      <c r="H36" s="110"/>
    </row>
    <row r="37" spans="1:8" s="109" customFormat="1" ht="46.8" x14ac:dyDescent="0.3">
      <c r="A37" s="87" t="s">
        <v>81</v>
      </c>
      <c r="B37" s="82" t="s">
        <v>251</v>
      </c>
      <c r="C37" s="65" t="s">
        <v>252</v>
      </c>
      <c r="D37" s="65">
        <v>1</v>
      </c>
      <c r="E37" s="65"/>
      <c r="F37" s="128">
        <f>E37*D37</f>
        <v>0</v>
      </c>
      <c r="G37" s="110"/>
      <c r="H37" s="110"/>
    </row>
    <row r="38" spans="1:8" s="109" customFormat="1" x14ac:dyDescent="0.3">
      <c r="A38" s="87"/>
      <c r="B38" s="82"/>
      <c r="C38" s="83"/>
      <c r="D38" s="83"/>
      <c r="E38" s="84"/>
      <c r="F38" s="133"/>
      <c r="G38" s="110"/>
      <c r="H38" s="110"/>
    </row>
    <row r="39" spans="1:8" s="109" customFormat="1" ht="109.2" x14ac:dyDescent="0.3">
      <c r="A39" s="63">
        <v>2</v>
      </c>
      <c r="B39" s="64" t="s">
        <v>253</v>
      </c>
      <c r="C39" s="91"/>
      <c r="D39" s="91"/>
      <c r="E39" s="92"/>
      <c r="F39" s="134"/>
      <c r="G39" s="110"/>
      <c r="H39" s="110"/>
    </row>
    <row r="40" spans="1:8" s="109" customFormat="1" x14ac:dyDescent="0.3">
      <c r="A40" s="88" t="s">
        <v>81</v>
      </c>
      <c r="B40" s="64" t="s">
        <v>254</v>
      </c>
      <c r="C40" s="63" t="s">
        <v>153</v>
      </c>
      <c r="D40" s="63">
        <v>50</v>
      </c>
      <c r="E40" s="63"/>
      <c r="F40" s="135">
        <f>E40*D40</f>
        <v>0</v>
      </c>
      <c r="G40" s="110"/>
      <c r="H40" s="110"/>
    </row>
    <row r="41" spans="1:8" s="109" customFormat="1" x14ac:dyDescent="0.3">
      <c r="A41" s="88"/>
      <c r="B41" s="64"/>
      <c r="C41" s="63"/>
      <c r="D41" s="63"/>
      <c r="E41" s="63"/>
      <c r="F41" s="135"/>
      <c r="G41" s="110"/>
      <c r="H41" s="110"/>
    </row>
    <row r="42" spans="1:8" s="109" customFormat="1" ht="46.8" x14ac:dyDescent="0.3">
      <c r="A42" s="88" t="s">
        <v>103</v>
      </c>
      <c r="B42" s="64" t="s">
        <v>255</v>
      </c>
      <c r="C42" s="66" t="s">
        <v>153</v>
      </c>
      <c r="D42" s="66">
        <v>50</v>
      </c>
      <c r="E42" s="66"/>
      <c r="F42" s="128">
        <f>E42*D42</f>
        <v>0</v>
      </c>
      <c r="G42" s="110"/>
      <c r="H42" s="110"/>
    </row>
    <row r="43" spans="1:8" s="109" customFormat="1" x14ac:dyDescent="0.3">
      <c r="A43" s="88"/>
      <c r="B43" s="64"/>
      <c r="C43" s="63"/>
      <c r="D43" s="63"/>
      <c r="E43" s="93"/>
      <c r="F43" s="134"/>
      <c r="G43" s="110"/>
      <c r="H43" s="110"/>
    </row>
    <row r="44" spans="1:8" s="109" customFormat="1" ht="62.4" x14ac:dyDescent="0.3">
      <c r="A44" s="63">
        <v>3</v>
      </c>
      <c r="B44" s="64" t="s">
        <v>256</v>
      </c>
      <c r="C44" s="63"/>
      <c r="D44" s="63"/>
      <c r="E44" s="93"/>
      <c r="F44" s="134"/>
      <c r="G44" s="110"/>
      <c r="H44" s="110"/>
    </row>
    <row r="45" spans="1:8" s="109" customFormat="1" x14ac:dyDescent="0.3">
      <c r="A45" s="63" t="s">
        <v>20</v>
      </c>
      <c r="B45" s="64" t="s">
        <v>257</v>
      </c>
      <c r="C45" s="63" t="s">
        <v>153</v>
      </c>
      <c r="D45" s="63">
        <v>50</v>
      </c>
      <c r="E45" s="93"/>
      <c r="F45" s="135">
        <f>E45*D45</f>
        <v>0</v>
      </c>
      <c r="G45" s="110"/>
      <c r="H45" s="110"/>
    </row>
    <row r="46" spans="1:8" s="109" customFormat="1" x14ac:dyDescent="0.3">
      <c r="A46" s="87"/>
      <c r="B46" s="82"/>
      <c r="C46" s="83"/>
      <c r="D46" s="83"/>
      <c r="E46" s="84"/>
      <c r="F46" s="133"/>
      <c r="G46" s="110"/>
      <c r="H46" s="110"/>
    </row>
    <row r="47" spans="1:8" s="109" customFormat="1" x14ac:dyDescent="0.3">
      <c r="A47" s="59" t="s">
        <v>95</v>
      </c>
      <c r="B47" s="60" t="s">
        <v>258</v>
      </c>
      <c r="C47" s="61"/>
      <c r="D47" s="61"/>
      <c r="E47" s="61"/>
      <c r="F47" s="126"/>
      <c r="G47" s="62"/>
      <c r="H47" s="62"/>
    </row>
    <row r="48" spans="1:8" s="109" customFormat="1" ht="140.4" x14ac:dyDescent="0.3">
      <c r="A48" s="63"/>
      <c r="B48" s="64" t="s">
        <v>259</v>
      </c>
      <c r="C48" s="88"/>
      <c r="D48" s="94"/>
      <c r="E48" s="95"/>
      <c r="F48" s="96"/>
      <c r="G48" s="110"/>
      <c r="H48" s="110"/>
    </row>
    <row r="49" spans="1:8" s="109" customFormat="1" x14ac:dyDescent="0.3">
      <c r="A49" s="63"/>
      <c r="B49" s="64"/>
      <c r="C49" s="63"/>
      <c r="D49" s="94"/>
      <c r="E49" s="95"/>
      <c r="F49" s="96"/>
      <c r="G49" s="110"/>
      <c r="H49" s="110"/>
    </row>
    <row r="50" spans="1:8" s="109" customFormat="1" x14ac:dyDescent="0.3">
      <c r="A50" s="63"/>
      <c r="B50" s="64" t="s">
        <v>260</v>
      </c>
      <c r="C50" s="63"/>
      <c r="D50" s="94"/>
      <c r="E50" s="95"/>
      <c r="F50" s="96"/>
      <c r="G50" s="110"/>
      <c r="H50" s="110"/>
    </row>
    <row r="51" spans="1:8" s="109" customFormat="1" x14ac:dyDescent="0.3">
      <c r="A51" s="63" t="s">
        <v>81</v>
      </c>
      <c r="B51" s="64" t="s">
        <v>278</v>
      </c>
      <c r="C51" s="63" t="s">
        <v>101</v>
      </c>
      <c r="D51" s="94">
        <v>3</v>
      </c>
      <c r="E51" s="97"/>
      <c r="F51" s="98">
        <f>D51*E51</f>
        <v>0</v>
      </c>
      <c r="G51" s="110"/>
      <c r="H51" s="110"/>
    </row>
    <row r="52" spans="1:8" s="109" customFormat="1" x14ac:dyDescent="0.3">
      <c r="A52" s="63"/>
      <c r="B52" s="64"/>
      <c r="C52" s="63"/>
      <c r="D52" s="94"/>
      <c r="E52" s="97"/>
      <c r="F52" s="98"/>
      <c r="G52" s="110"/>
      <c r="H52" s="110"/>
    </row>
    <row r="53" spans="1:8" s="109" customFormat="1" x14ac:dyDescent="0.3">
      <c r="A53" s="69" t="s">
        <v>96</v>
      </c>
      <c r="B53" s="70" t="s">
        <v>261</v>
      </c>
      <c r="C53" s="71"/>
      <c r="D53" s="71"/>
      <c r="E53" s="71"/>
      <c r="F53" s="129"/>
      <c r="G53" s="72"/>
      <c r="H53" s="72"/>
    </row>
    <row r="54" spans="1:8" s="109" customFormat="1" ht="46.8" x14ac:dyDescent="0.3">
      <c r="A54" s="103">
        <v>1</v>
      </c>
      <c r="B54" s="73" t="s">
        <v>228</v>
      </c>
      <c r="C54" s="111"/>
      <c r="D54" s="111"/>
      <c r="E54" s="111"/>
      <c r="F54" s="130"/>
      <c r="G54" s="110"/>
      <c r="H54" s="110"/>
    </row>
    <row r="55" spans="1:8" s="109" customFormat="1" ht="46.8" x14ac:dyDescent="0.3">
      <c r="A55" s="112"/>
      <c r="B55" s="73" t="s">
        <v>262</v>
      </c>
      <c r="C55" s="74"/>
      <c r="D55" s="111"/>
      <c r="E55" s="111"/>
      <c r="F55" s="130"/>
      <c r="G55" s="110"/>
      <c r="H55" s="110"/>
    </row>
    <row r="56" spans="1:8" s="109" customFormat="1" x14ac:dyDescent="0.3">
      <c r="A56" s="113" t="s">
        <v>102</v>
      </c>
      <c r="B56" s="73" t="s">
        <v>229</v>
      </c>
      <c r="C56" s="74" t="s">
        <v>230</v>
      </c>
      <c r="D56" s="74">
        <v>110</v>
      </c>
      <c r="E56" s="74"/>
      <c r="F56" s="98">
        <f>D56*E56</f>
        <v>0</v>
      </c>
      <c r="G56" s="110"/>
      <c r="H56" s="110"/>
    </row>
    <row r="57" spans="1:8" s="109" customFormat="1" x14ac:dyDescent="0.3">
      <c r="A57" s="113" t="s">
        <v>231</v>
      </c>
      <c r="B57" s="73" t="s">
        <v>232</v>
      </c>
      <c r="C57" s="74" t="s">
        <v>230</v>
      </c>
      <c r="D57" s="74">
        <v>65</v>
      </c>
      <c r="E57" s="74"/>
      <c r="F57" s="98">
        <f>D57*E57</f>
        <v>0</v>
      </c>
      <c r="G57" s="110"/>
      <c r="H57" s="110"/>
    </row>
    <row r="58" spans="1:8" s="109" customFormat="1" x14ac:dyDescent="0.3">
      <c r="A58" s="112"/>
      <c r="B58" s="73"/>
      <c r="C58" s="74"/>
      <c r="D58" s="111"/>
      <c r="E58" s="111"/>
      <c r="F58" s="130"/>
      <c r="G58" s="110"/>
      <c r="H58" s="110"/>
    </row>
    <row r="59" spans="1:8" s="109" customFormat="1" x14ac:dyDescent="0.3">
      <c r="A59" s="114">
        <v>2</v>
      </c>
      <c r="B59" s="115" t="s">
        <v>263</v>
      </c>
      <c r="C59" s="117"/>
      <c r="D59" s="116"/>
      <c r="E59" s="116"/>
      <c r="F59" s="131"/>
      <c r="G59" s="110"/>
      <c r="H59" s="110"/>
    </row>
    <row r="60" spans="1:8" s="109" customFormat="1" ht="62.4" x14ac:dyDescent="0.3">
      <c r="A60" s="112"/>
      <c r="B60" s="73" t="s">
        <v>264</v>
      </c>
      <c r="C60" s="74" t="s">
        <v>230</v>
      </c>
      <c r="D60" s="74">
        <v>3.4</v>
      </c>
      <c r="E60" s="74"/>
      <c r="F60" s="130">
        <f>E60*D60</f>
        <v>0</v>
      </c>
      <c r="G60" s="110"/>
      <c r="H60" s="110"/>
    </row>
    <row r="61" spans="1:8" s="109" customFormat="1" x14ac:dyDescent="0.3">
      <c r="A61" s="56"/>
      <c r="B61" s="57"/>
      <c r="C61" s="58"/>
      <c r="D61" s="58"/>
      <c r="E61" s="58"/>
      <c r="F61" s="136"/>
      <c r="G61" s="110"/>
      <c r="H61" s="110"/>
    </row>
    <row r="62" spans="1:8" s="109" customFormat="1" x14ac:dyDescent="0.3">
      <c r="A62" s="74">
        <v>3</v>
      </c>
      <c r="B62" s="75" t="s">
        <v>239</v>
      </c>
      <c r="C62" s="73"/>
      <c r="D62" s="74"/>
      <c r="E62" s="74"/>
      <c r="F62" s="130"/>
      <c r="G62" s="110"/>
      <c r="H62" s="110"/>
    </row>
    <row r="63" spans="1:8" s="109" customFormat="1" ht="234" x14ac:dyDescent="0.3">
      <c r="A63" s="73"/>
      <c r="B63" s="73" t="s">
        <v>240</v>
      </c>
      <c r="C63" s="73"/>
      <c r="D63" s="74"/>
      <c r="E63" s="74"/>
      <c r="F63" s="130"/>
      <c r="G63" s="110"/>
      <c r="H63" s="110"/>
    </row>
    <row r="64" spans="1:8" s="109" customFormat="1" x14ac:dyDescent="0.3">
      <c r="A64" s="74" t="s">
        <v>81</v>
      </c>
      <c r="B64" s="73" t="s">
        <v>241</v>
      </c>
      <c r="C64" s="73" t="s">
        <v>230</v>
      </c>
      <c r="D64" s="74">
        <v>90</v>
      </c>
      <c r="E64" s="74"/>
      <c r="F64" s="130">
        <f>E64*D64</f>
        <v>0</v>
      </c>
      <c r="G64" s="110"/>
      <c r="H64" s="110"/>
    </row>
    <row r="65" spans="1:8" s="109" customFormat="1" x14ac:dyDescent="0.3">
      <c r="A65" s="56"/>
      <c r="B65" s="57"/>
      <c r="C65" s="58"/>
      <c r="D65" s="58"/>
      <c r="E65" s="58"/>
      <c r="F65" s="136"/>
      <c r="G65" s="110"/>
      <c r="H65" s="110"/>
    </row>
    <row r="66" spans="1:8" s="109" customFormat="1" x14ac:dyDescent="0.3">
      <c r="A66" s="76" t="s">
        <v>97</v>
      </c>
      <c r="B66" s="77" t="s">
        <v>265</v>
      </c>
      <c r="C66" s="78"/>
      <c r="D66" s="78"/>
      <c r="E66" s="79"/>
      <c r="F66" s="132"/>
      <c r="G66" s="80"/>
      <c r="H66" s="80"/>
    </row>
    <row r="67" spans="1:8" s="109" customFormat="1" ht="171.6" x14ac:dyDescent="0.3">
      <c r="A67" s="81">
        <v>1</v>
      </c>
      <c r="B67" s="82" t="s">
        <v>266</v>
      </c>
      <c r="C67" s="83"/>
      <c r="D67" s="84"/>
      <c r="E67" s="84"/>
      <c r="F67" s="133"/>
      <c r="G67" s="110"/>
      <c r="H67" s="110"/>
    </row>
    <row r="68" spans="1:8" s="109" customFormat="1" x14ac:dyDescent="0.3">
      <c r="A68" s="85"/>
      <c r="B68" s="82" t="s">
        <v>267</v>
      </c>
      <c r="C68" s="83"/>
      <c r="D68" s="84"/>
      <c r="E68" s="86"/>
      <c r="F68" s="133"/>
      <c r="G68" s="110"/>
      <c r="H68" s="110"/>
    </row>
    <row r="69" spans="1:8" s="109" customFormat="1" x14ac:dyDescent="0.3">
      <c r="A69" s="87"/>
      <c r="B69" s="82" t="s">
        <v>245</v>
      </c>
      <c r="C69" s="83"/>
      <c r="D69" s="84"/>
      <c r="E69" s="86"/>
      <c r="F69" s="133"/>
      <c r="G69" s="110"/>
      <c r="H69" s="110"/>
    </row>
    <row r="70" spans="1:8" s="109" customFormat="1" x14ac:dyDescent="0.3">
      <c r="A70" s="87"/>
      <c r="B70" s="82" t="s">
        <v>246</v>
      </c>
      <c r="C70" s="83"/>
      <c r="D70" s="84"/>
      <c r="E70" s="86"/>
      <c r="F70" s="133"/>
      <c r="G70" s="110"/>
      <c r="H70" s="110"/>
    </row>
    <row r="71" spans="1:8" s="109" customFormat="1" x14ac:dyDescent="0.3">
      <c r="A71" s="87"/>
      <c r="B71" s="82" t="s">
        <v>247</v>
      </c>
      <c r="C71" s="83"/>
      <c r="D71" s="84"/>
      <c r="E71" s="86"/>
      <c r="F71" s="133"/>
      <c r="G71" s="110"/>
      <c r="H71" s="110"/>
    </row>
    <row r="72" spans="1:8" s="109" customFormat="1" x14ac:dyDescent="0.3">
      <c r="A72" s="87"/>
      <c r="B72" s="82" t="s">
        <v>248</v>
      </c>
      <c r="C72" s="83"/>
      <c r="D72" s="84"/>
      <c r="E72" s="86"/>
      <c r="F72" s="133"/>
      <c r="G72" s="110"/>
      <c r="H72" s="110"/>
    </row>
    <row r="73" spans="1:8" s="109" customFormat="1" x14ac:dyDescent="0.3">
      <c r="A73" s="85"/>
      <c r="B73" s="82" t="s">
        <v>268</v>
      </c>
      <c r="C73" s="83"/>
      <c r="D73" s="84"/>
      <c r="E73" s="86"/>
      <c r="F73" s="133"/>
      <c r="G73" s="110"/>
      <c r="H73" s="110"/>
    </row>
    <row r="74" spans="1:8" s="109" customFormat="1" x14ac:dyDescent="0.3">
      <c r="A74" s="88"/>
      <c r="B74" s="118" t="s">
        <v>250</v>
      </c>
      <c r="C74" s="83"/>
      <c r="D74" s="84"/>
      <c r="E74" s="86"/>
      <c r="F74" s="133"/>
      <c r="G74" s="110"/>
      <c r="H74" s="110"/>
    </row>
    <row r="75" spans="1:8" s="109" customFormat="1" ht="31.2" x14ac:dyDescent="0.3">
      <c r="A75" s="87" t="s">
        <v>81</v>
      </c>
      <c r="B75" s="82" t="s">
        <v>269</v>
      </c>
      <c r="C75" s="65" t="s">
        <v>270</v>
      </c>
      <c r="D75" s="65">
        <v>1</v>
      </c>
      <c r="E75" s="65"/>
      <c r="F75" s="128">
        <f>E75*D75</f>
        <v>0</v>
      </c>
      <c r="G75" s="110"/>
      <c r="H75" s="110"/>
    </row>
    <row r="76" spans="1:8" s="109" customFormat="1" x14ac:dyDescent="0.3">
      <c r="A76" s="87"/>
      <c r="B76" s="82"/>
      <c r="C76" s="83"/>
      <c r="D76" s="83"/>
      <c r="E76" s="84"/>
      <c r="F76" s="133"/>
      <c r="G76" s="110"/>
      <c r="H76" s="110"/>
    </row>
    <row r="77" spans="1:8" s="109" customFormat="1" ht="109.2" x14ac:dyDescent="0.3">
      <c r="A77" s="63">
        <v>2</v>
      </c>
      <c r="B77" s="64" t="s">
        <v>253</v>
      </c>
      <c r="C77" s="91"/>
      <c r="D77" s="91"/>
      <c r="E77" s="92"/>
      <c r="F77" s="134"/>
      <c r="G77" s="110"/>
      <c r="H77" s="110"/>
    </row>
    <row r="78" spans="1:8" s="109" customFormat="1" x14ac:dyDescent="0.3">
      <c r="A78" s="88" t="s">
        <v>81</v>
      </c>
      <c r="B78" s="64" t="s">
        <v>254</v>
      </c>
      <c r="C78" s="63" t="s">
        <v>153</v>
      </c>
      <c r="D78" s="63">
        <v>45</v>
      </c>
      <c r="E78" s="63"/>
      <c r="F78" s="135">
        <f>E78*D78</f>
        <v>0</v>
      </c>
      <c r="G78" s="110"/>
      <c r="H78" s="110"/>
    </row>
    <row r="79" spans="1:8" s="109" customFormat="1" x14ac:dyDescent="0.3">
      <c r="A79" s="88"/>
      <c r="B79" s="64"/>
      <c r="C79" s="63"/>
      <c r="D79" s="63"/>
      <c r="E79" s="93"/>
      <c r="F79" s="134"/>
      <c r="G79" s="110"/>
      <c r="H79" s="110"/>
    </row>
    <row r="80" spans="1:8" s="109" customFormat="1" ht="62.4" x14ac:dyDescent="0.3">
      <c r="A80" s="63">
        <v>3</v>
      </c>
      <c r="B80" s="64" t="s">
        <v>256</v>
      </c>
      <c r="C80" s="63"/>
      <c r="D80" s="63"/>
      <c r="E80" s="93"/>
      <c r="F80" s="134"/>
      <c r="G80" s="110"/>
      <c r="H80" s="110"/>
    </row>
    <row r="81" spans="1:8" s="109" customFormat="1" x14ac:dyDescent="0.3">
      <c r="A81" s="63" t="s">
        <v>20</v>
      </c>
      <c r="B81" s="64" t="s">
        <v>257</v>
      </c>
      <c r="C81" s="63" t="s">
        <v>153</v>
      </c>
      <c r="D81" s="63">
        <v>45</v>
      </c>
      <c r="E81" s="93"/>
      <c r="F81" s="135">
        <f>E81*D81</f>
        <v>0</v>
      </c>
      <c r="G81" s="110"/>
      <c r="H81" s="110"/>
    </row>
    <row r="82" spans="1:8" s="109" customFormat="1" x14ac:dyDescent="0.3">
      <c r="A82" s="56"/>
      <c r="B82" s="57"/>
      <c r="C82" s="58"/>
      <c r="D82" s="58"/>
      <c r="E82" s="58"/>
      <c r="F82" s="136"/>
      <c r="G82" s="110"/>
      <c r="H82" s="110"/>
    </row>
    <row r="83" spans="1:8" s="109" customFormat="1" x14ac:dyDescent="0.3">
      <c r="A83" s="99" t="s">
        <v>98</v>
      </c>
      <c r="B83" s="100" t="s">
        <v>276</v>
      </c>
      <c r="C83" s="101"/>
      <c r="D83" s="101"/>
      <c r="E83" s="101"/>
      <c r="F83" s="137"/>
      <c r="G83" s="102"/>
      <c r="H83" s="102"/>
    </row>
    <row r="84" spans="1:8" s="109" customFormat="1" ht="46.8" x14ac:dyDescent="0.3">
      <c r="A84" s="74">
        <v>1</v>
      </c>
      <c r="B84" s="73" t="s">
        <v>332</v>
      </c>
      <c r="C84" s="73"/>
      <c r="D84" s="74"/>
      <c r="E84" s="73"/>
      <c r="F84" s="130"/>
      <c r="G84" s="110"/>
      <c r="H84" s="110"/>
    </row>
    <row r="85" spans="1:8" s="109" customFormat="1" x14ac:dyDescent="0.3">
      <c r="A85" s="74" t="s">
        <v>20</v>
      </c>
      <c r="B85" s="73" t="s">
        <v>277</v>
      </c>
      <c r="C85" s="74" t="s">
        <v>327</v>
      </c>
      <c r="D85" s="74">
        <v>2</v>
      </c>
      <c r="E85" s="73"/>
      <c r="F85" s="130"/>
      <c r="G85" s="110"/>
      <c r="H85" s="110"/>
    </row>
    <row r="86" spans="1:8" s="109" customFormat="1" ht="31.2" x14ac:dyDescent="0.3">
      <c r="A86" s="74" t="s">
        <v>21</v>
      </c>
      <c r="B86" s="73" t="s">
        <v>271</v>
      </c>
      <c r="C86" s="74" t="s">
        <v>328</v>
      </c>
      <c r="D86" s="74">
        <v>60</v>
      </c>
      <c r="E86" s="73"/>
      <c r="F86" s="130"/>
      <c r="G86" s="110"/>
      <c r="H86" s="110"/>
    </row>
    <row r="87" spans="1:8" s="109" customFormat="1" x14ac:dyDescent="0.3">
      <c r="A87" s="74" t="s">
        <v>22</v>
      </c>
      <c r="B87" s="73" t="s">
        <v>329</v>
      </c>
      <c r="C87" s="74" t="s">
        <v>327</v>
      </c>
      <c r="D87" s="74">
        <v>2</v>
      </c>
      <c r="E87" s="73"/>
      <c r="F87" s="130"/>
      <c r="G87" s="110"/>
      <c r="H87" s="110"/>
    </row>
    <row r="88" spans="1:8" s="109" customFormat="1" x14ac:dyDescent="0.3">
      <c r="A88" s="74" t="s">
        <v>23</v>
      </c>
      <c r="B88" s="73" t="s">
        <v>330</v>
      </c>
      <c r="C88" s="74" t="s">
        <v>331</v>
      </c>
      <c r="D88" s="74">
        <v>40</v>
      </c>
      <c r="E88" s="73"/>
      <c r="F88" s="130"/>
      <c r="G88" s="110"/>
      <c r="H88" s="110"/>
    </row>
    <row r="89" spans="1:8" s="109" customFormat="1" x14ac:dyDescent="0.3">
      <c r="A89" s="74"/>
      <c r="B89" s="73"/>
      <c r="C89" s="74"/>
      <c r="D89" s="74"/>
      <c r="E89" s="73"/>
      <c r="F89" s="130"/>
      <c r="G89" s="110"/>
      <c r="H89" s="110"/>
    </row>
    <row r="90" spans="1:8" s="109" customFormat="1" x14ac:dyDescent="0.3">
      <c r="A90" s="59" t="s">
        <v>13</v>
      </c>
      <c r="B90" s="60" t="s">
        <v>272</v>
      </c>
      <c r="C90" s="61"/>
      <c r="D90" s="61"/>
      <c r="E90" s="61"/>
      <c r="F90" s="138"/>
      <c r="G90" s="61"/>
      <c r="H90" s="61"/>
    </row>
    <row r="91" spans="1:8" s="109" customFormat="1" ht="93.6" x14ac:dyDescent="0.3">
      <c r="A91" s="103">
        <v>1</v>
      </c>
      <c r="B91" s="73" t="s">
        <v>273</v>
      </c>
      <c r="C91" s="74"/>
      <c r="D91" s="73"/>
      <c r="E91" s="73"/>
      <c r="F91" s="130"/>
      <c r="G91" s="110"/>
      <c r="H91" s="110"/>
    </row>
    <row r="92" spans="1:8" s="109" customFormat="1" x14ac:dyDescent="0.3">
      <c r="A92" s="74" t="s">
        <v>81</v>
      </c>
      <c r="B92" s="73" t="s">
        <v>274</v>
      </c>
      <c r="C92" s="74" t="s">
        <v>80</v>
      </c>
      <c r="D92" s="74">
        <v>1</v>
      </c>
      <c r="E92" s="74"/>
      <c r="F92" s="130"/>
      <c r="G92" s="110"/>
      <c r="H92" s="110"/>
    </row>
    <row r="93" spans="1:8" s="109" customFormat="1" x14ac:dyDescent="0.3">
      <c r="A93" s="73"/>
      <c r="B93" s="73"/>
      <c r="C93" s="74"/>
      <c r="D93" s="73"/>
      <c r="E93" s="73"/>
      <c r="F93" s="130"/>
      <c r="G93" s="110"/>
      <c r="H93" s="110"/>
    </row>
    <row r="94" spans="1:8" s="109" customFormat="1" x14ac:dyDescent="0.3">
      <c r="A94" s="394" t="s">
        <v>19</v>
      </c>
      <c r="B94" s="394"/>
      <c r="C94" s="394"/>
      <c r="D94" s="394"/>
      <c r="E94" s="394"/>
      <c r="F94" s="139">
        <f>SUM(F7:F93)</f>
        <v>0</v>
      </c>
      <c r="G94" s="110"/>
      <c r="H94" s="110"/>
    </row>
    <row r="95" spans="1:8" s="122" customFormat="1" ht="15" x14ac:dyDescent="0.25">
      <c r="A95" s="119"/>
      <c r="B95" s="104"/>
      <c r="C95" s="120"/>
      <c r="D95" s="120"/>
      <c r="E95" s="120"/>
      <c r="F95" s="140"/>
      <c r="G95" s="120"/>
      <c r="H95" s="121"/>
    </row>
    <row r="96" spans="1:8" s="122" customFormat="1" ht="15" x14ac:dyDescent="0.25">
      <c r="A96" s="119"/>
      <c r="B96" s="104"/>
      <c r="C96" s="120"/>
      <c r="D96" s="120"/>
      <c r="E96" s="120"/>
      <c r="F96" s="140"/>
      <c r="G96" s="120"/>
      <c r="H96" s="121"/>
    </row>
    <row r="97" spans="1:8" s="122" customFormat="1" ht="15" x14ac:dyDescent="0.25">
      <c r="A97" s="119"/>
      <c r="B97" s="104"/>
      <c r="C97" s="120"/>
      <c r="D97" s="120"/>
      <c r="E97" s="120"/>
      <c r="F97" s="140"/>
      <c r="G97" s="120"/>
      <c r="H97" s="121"/>
    </row>
  </sheetData>
  <mergeCells count="3">
    <mergeCell ref="A1:F1"/>
    <mergeCell ref="A94:E94"/>
    <mergeCell ref="A2:H2"/>
  </mergeCells>
  <pageMargins left="0.70866141732283472" right="0.70866141732283472" top="0.74803149606299213" bottom="0.74803149606299213" header="0.31496062992125984" footer="0.31496062992125984"/>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SUMMARY</vt:lpstr>
      <vt:lpstr>CIVIL</vt:lpstr>
      <vt:lpstr>CARPENTRY</vt:lpstr>
      <vt:lpstr>PARTATION.CEILING</vt:lpstr>
      <vt:lpstr>CCTV &amp; NETWORKING WIRING</vt:lpstr>
      <vt:lpstr>FIRE FIGHTING SYSTEM</vt:lpstr>
      <vt:lpstr>ELECTRICALS</vt:lpstr>
      <vt:lpstr>FURNITURE</vt:lpstr>
      <vt:lpstr>AIR CONDITIONING</vt:lpstr>
      <vt:lpstr>Sheet1</vt:lpstr>
      <vt:lpstr>Sheet18</vt:lpstr>
      <vt:lpstr>Sheet19</vt:lpstr>
      <vt:lpstr>Sheet20</vt:lpstr>
      <vt:lpstr>Sheet21</vt:lpstr>
      <vt:lpstr>Sheet22</vt:lpstr>
      <vt:lpstr>Sheet23</vt:lpstr>
      <vt:lpstr>Sheet24</vt:lpstr>
      <vt:lpstr>Sheet25</vt:lpstr>
      <vt:lpstr>Sheet26</vt:lpstr>
      <vt:lpstr>Sheet27</vt:lpstr>
      <vt:lpstr>Sheet28</vt:lpstr>
      <vt:lpstr>Sheet29</vt:lpstr>
      <vt:lpstr>Sheet30</vt:lpstr>
      <vt:lpstr>Sheet31</vt:lpstr>
      <vt:lpstr>Sheet32</vt:lpstr>
      <vt:lpstr>Sheet33</vt:lpstr>
      <vt:lpstr>Sheet34</vt:lpstr>
      <vt:lpstr>Sheet35</vt:lpstr>
      <vt:lpstr>Sheet36</vt:lpstr>
      <vt:lpstr>Sheet37</vt:lpstr>
      <vt:lpstr>Sheet38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2018-05-04T10:46:39Z</dcterms:modified>
</cp:coreProperties>
</file>